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32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6" i="1"/>
  <c r="E116"/>
  <c r="E115"/>
  <c r="E114"/>
  <c r="E113"/>
  <c r="E111"/>
  <c r="E110"/>
  <c r="E98"/>
  <c r="E97"/>
  <c r="E96"/>
  <c r="E79"/>
  <c r="E78"/>
  <c r="E77"/>
  <c r="E17"/>
  <c r="E83"/>
  <c r="E68"/>
  <c r="E65"/>
  <c r="E64"/>
  <c r="E50"/>
  <c r="E56"/>
  <c r="E55"/>
  <c r="E47"/>
  <c r="E45"/>
  <c r="E40"/>
  <c r="E44"/>
  <c r="E43"/>
  <c r="E42"/>
  <c r="E26"/>
  <c r="E25"/>
  <c r="E30" l="1"/>
  <c r="E104"/>
  <c r="E85"/>
  <c r="E106"/>
  <c r="E99"/>
  <c r="E86"/>
  <c r="E71"/>
  <c r="E70"/>
  <c r="E61"/>
  <c r="E75"/>
  <c r="E69"/>
  <c r="E51"/>
  <c r="E54"/>
  <c r="E52"/>
  <c r="E49"/>
  <c r="E48"/>
  <c r="E46"/>
  <c r="E38"/>
  <c r="E27"/>
  <c r="E109" l="1"/>
  <c r="E105" l="1"/>
  <c r="E91"/>
  <c r="E90"/>
  <c r="E89"/>
  <c r="E72"/>
  <c r="E67"/>
  <c r="E66"/>
  <c r="E32"/>
  <c r="E18"/>
  <c r="E108" l="1"/>
  <c r="E102"/>
  <c r="E101"/>
  <c r="E103"/>
  <c r="E107"/>
  <c r="E100"/>
  <c r="E95"/>
  <c r="E94"/>
  <c r="E82"/>
  <c r="E81"/>
  <c r="E84"/>
  <c r="E92"/>
  <c r="E88"/>
  <c r="E87"/>
  <c r="E80"/>
  <c r="E76"/>
  <c r="E74"/>
  <c r="E33"/>
  <c r="E31"/>
  <c r="E29"/>
  <c r="E20"/>
  <c r="E63"/>
  <c r="E62"/>
  <c r="E60"/>
  <c r="E28"/>
  <c r="E24"/>
  <c r="F92" l="1"/>
  <c r="F111"/>
  <c r="E23"/>
  <c r="E22"/>
  <c r="E16"/>
  <c r="E58" l="1"/>
  <c r="E41"/>
  <c r="E35"/>
  <c r="E15"/>
  <c r="E39" l="1"/>
  <c r="E37"/>
  <c r="E34"/>
  <c r="E19"/>
  <c r="E21"/>
  <c r="F35" l="1"/>
  <c r="E53"/>
  <c r="F56" s="1"/>
  <c r="E59"/>
  <c r="F72" s="1"/>
  <c r="E117" l="1"/>
</calcChain>
</file>

<file path=xl/sharedStrings.xml><?xml version="1.0" encoding="utf-8"?>
<sst xmlns="http://schemas.openxmlformats.org/spreadsheetml/2006/main" count="225" uniqueCount="103">
  <si>
    <t>шт.</t>
  </si>
  <si>
    <t>Кухня</t>
  </si>
  <si>
    <t>Коридор</t>
  </si>
  <si>
    <t>Заказчик:</t>
  </si>
  <si>
    <t xml:space="preserve">Подрядчик: </t>
  </si>
  <si>
    <t>Манычкин А.В.</t>
  </si>
  <si>
    <t>г. Москва</t>
  </si>
  <si>
    <t>Зачистка стен от обоев</t>
  </si>
  <si>
    <t>кв.м.</t>
  </si>
  <si>
    <t>компл.</t>
  </si>
  <si>
    <t>Площадь стен кв.м:</t>
  </si>
  <si>
    <t>Высота м:</t>
  </si>
  <si>
    <t>Периметр под багет м.п.:</t>
  </si>
  <si>
    <t>Периметр под плинтус м.п.:</t>
  </si>
  <si>
    <t xml:space="preserve">Площадь помещения по полу/ потолку кв.м.: </t>
  </si>
  <si>
    <t>Стены</t>
  </si>
  <si>
    <t>м.п.</t>
  </si>
  <si>
    <t>Однокомнатная квартира</t>
  </si>
  <si>
    <t>Комната</t>
  </si>
  <si>
    <t xml:space="preserve">Поклейка обоев флиз. </t>
  </si>
  <si>
    <t>ед.изм.</t>
  </si>
  <si>
    <t>цена</t>
  </si>
  <si>
    <t>кол-во</t>
  </si>
  <si>
    <t>сумма</t>
  </si>
  <si>
    <t>Демонтаж-монтаж плинтуса</t>
  </si>
  <si>
    <t>Монтаж кухни</t>
  </si>
  <si>
    <t>Демонтаж плитки</t>
  </si>
  <si>
    <t>Замена унитаза</t>
  </si>
  <si>
    <t>монтаж вентрешетки</t>
  </si>
  <si>
    <t>Монтаж ламината на подложке</t>
  </si>
  <si>
    <t>Монтаж раковины со смесителем</t>
  </si>
  <si>
    <t>Монтаж смесителя для ванны</t>
  </si>
  <si>
    <t>Подключение стиральной машины</t>
  </si>
  <si>
    <t>Демонтаж шкафов</t>
  </si>
  <si>
    <t>Демонтаж обоев</t>
  </si>
  <si>
    <t>Монтаж карниза</t>
  </si>
  <si>
    <t>Покраска труб отопления</t>
  </si>
  <si>
    <t>Итого</t>
  </si>
  <si>
    <t>?</t>
  </si>
  <si>
    <t>Монтаж аксесуаров</t>
  </si>
  <si>
    <t>Монтаж порога</t>
  </si>
  <si>
    <t>Прокладка проводов, включая ТВ</t>
  </si>
  <si>
    <t>Ванна</t>
  </si>
  <si>
    <t>Туалет</t>
  </si>
  <si>
    <t>Поклейка обоев флиз. (без подбора</t>
  </si>
  <si>
    <t>Выравнивание пола наливной пол</t>
  </si>
  <si>
    <t>Замена сливной трубы чугун</t>
  </si>
  <si>
    <t>Демонтаж межкомнатной двери</t>
  </si>
  <si>
    <t>Штукатурка стен под плитку</t>
  </si>
  <si>
    <t>Обработка стен бетонконтакт</t>
  </si>
  <si>
    <t>Укладка плитки на стену</t>
  </si>
  <si>
    <t>монтаж порога</t>
  </si>
  <si>
    <t>Монтаж сантехлюка</t>
  </si>
  <si>
    <t>Укладка плитки на пол</t>
  </si>
  <si>
    <t>Демонтаж антресоли</t>
  </si>
  <si>
    <t>Демонтаж паркета(Гудрон)</t>
  </si>
  <si>
    <t>Монтаж плинтуса</t>
  </si>
  <si>
    <t>мп</t>
  </si>
  <si>
    <t>Обработка бетонконтакт</t>
  </si>
  <si>
    <t>Монтаж крана под стиральную машину</t>
  </si>
  <si>
    <r>
      <t xml:space="preserve">Предварительная Смета  </t>
    </r>
    <r>
      <rPr>
        <b/>
        <sz val="16"/>
        <color rgb="FFFF0000"/>
        <rFont val="Times New Roman"/>
        <family val="1"/>
        <charset val="204"/>
      </rPr>
      <t/>
    </r>
  </si>
  <si>
    <t>Красногвардейский бульвар д.1, кв. 127</t>
  </si>
  <si>
    <t>38кв.м.</t>
  </si>
  <si>
    <t>Грунтовка стен 2 слоя</t>
  </si>
  <si>
    <t>Шпатлевка стен со шлифовкой 2 слоя</t>
  </si>
  <si>
    <t>Демонтаж линолеума на клею (2 слоя)</t>
  </si>
  <si>
    <t>Демонтаж стяжки до 5 см</t>
  </si>
  <si>
    <t>Обустройство стяжки по маякам до 5 см</t>
  </si>
  <si>
    <t>Окраска трубы отопления, трубы газа</t>
  </si>
  <si>
    <t>Окраска стен (2 слоя)</t>
  </si>
  <si>
    <t>Демонтаж межкомнатной двери с проемом</t>
  </si>
  <si>
    <t>Монтаж фартука на кухню</t>
  </si>
  <si>
    <t>Замена сливной трубы чугун от стояка в штробе</t>
  </si>
  <si>
    <t>Экран</t>
  </si>
  <si>
    <t>Демонтаж кирпичной кладки</t>
  </si>
  <si>
    <t>Демонтаж напольной плитки</t>
  </si>
  <si>
    <t>Демонтаж экрана под ванной кирпич</t>
  </si>
  <si>
    <t>Переустановка ванны с заменой слива-перелива</t>
  </si>
  <si>
    <t>Прокладка водоснабжения в штробе</t>
  </si>
  <si>
    <t>точка</t>
  </si>
  <si>
    <t>Монтаж экрана ГКЛ под ванну со скрытым люком</t>
  </si>
  <si>
    <t>Запил плитки под 45гр.</t>
  </si>
  <si>
    <t>Монтаж короба ГКЛ с люком</t>
  </si>
  <si>
    <t>Покраска стен 2 слоя</t>
  </si>
  <si>
    <t>Демонтаж плитки напольной</t>
  </si>
  <si>
    <t>Укладка плитки на пол по эскизу</t>
  </si>
  <si>
    <t>Штукатурка стен под широкий шпатель</t>
  </si>
  <si>
    <t xml:space="preserve"> Грунтовка стен, 2 слоя</t>
  </si>
  <si>
    <t>Шпатлевка стен  со шлифовкой 2 слоя</t>
  </si>
  <si>
    <t>Монтаж малярного уголка под шпатлевку</t>
  </si>
  <si>
    <t>Демонтаж порога керамогранит, стяжка</t>
  </si>
  <si>
    <t>компл</t>
  </si>
  <si>
    <t>Монтаж звонка</t>
  </si>
  <si>
    <t>Штукатурка стен под правило</t>
  </si>
  <si>
    <t>Поклейка малярного уголка под шпатлевку</t>
  </si>
  <si>
    <t>Обработка бетонконтакт стены</t>
  </si>
  <si>
    <t>Укладка плитки на порог балконной двери</t>
  </si>
  <si>
    <t>Поклейка уголка алюм на порог</t>
  </si>
  <si>
    <t>Электрика</t>
  </si>
  <si>
    <t>Прокладка кабеля от входной двери</t>
  </si>
  <si>
    <t>Обустройство новых эл. Точек с подключением</t>
  </si>
  <si>
    <t>Замена выключателей, розеток</t>
  </si>
  <si>
    <t>Монтаж накладных розеток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</si>
</sst>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0" borderId="16" xfId="0" applyNumberFormat="1" applyFont="1" applyBorder="1" applyAlignment="1">
      <alignment wrapText="1"/>
    </xf>
    <xf numFmtId="0" fontId="4" fillId="0" borderId="17" xfId="0" applyFont="1" applyBorder="1"/>
    <xf numFmtId="0" fontId="4" fillId="0" borderId="8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wrapText="1"/>
    </xf>
    <xf numFmtId="0" fontId="4" fillId="0" borderId="8" xfId="0" applyNumberFormat="1" applyFont="1" applyBorder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7" fillId="0" borderId="0" xfId="0" applyNumberFormat="1" applyFont="1" applyAlignment="1">
      <alignment wrapText="1"/>
    </xf>
    <xf numFmtId="0" fontId="4" fillId="0" borderId="0" xfId="0" applyNumberFormat="1" applyFont="1" applyBorder="1" applyAlignment="1">
      <alignment wrapText="1"/>
    </xf>
    <xf numFmtId="0" fontId="4" fillId="2" borderId="9" xfId="0" applyFont="1" applyFill="1" applyBorder="1"/>
    <xf numFmtId="0" fontId="4" fillId="0" borderId="20" xfId="0" applyNumberFormat="1" applyFont="1" applyBorder="1" applyAlignment="1">
      <alignment wrapText="1"/>
    </xf>
    <xf numFmtId="0" fontId="4" fillId="2" borderId="21" xfId="0" applyFont="1" applyFill="1" applyBorder="1"/>
    <xf numFmtId="0" fontId="4" fillId="0" borderId="22" xfId="0" applyNumberFormat="1" applyFont="1" applyBorder="1" applyAlignment="1">
      <alignment wrapText="1"/>
    </xf>
    <xf numFmtId="0" fontId="4" fillId="0" borderId="23" xfId="0" applyNumberFormat="1" applyFont="1" applyBorder="1" applyAlignment="1">
      <alignment wrapText="1"/>
    </xf>
    <xf numFmtId="0" fontId="4" fillId="2" borderId="0" xfId="0" applyFont="1" applyFill="1" applyBorder="1"/>
    <xf numFmtId="0" fontId="0" fillId="0" borderId="17" xfId="0" applyBorder="1"/>
    <xf numFmtId="0" fontId="4" fillId="2" borderId="17" xfId="0" applyFont="1" applyFill="1" applyBorder="1"/>
    <xf numFmtId="0" fontId="4" fillId="0" borderId="0" xfId="0" applyFont="1" applyBorder="1"/>
    <xf numFmtId="9" fontId="4" fillId="0" borderId="0" xfId="0" applyNumberFormat="1" applyFont="1" applyBorder="1"/>
    <xf numFmtId="0" fontId="3" fillId="0" borderId="0" xfId="0" applyFont="1" applyBorder="1"/>
    <xf numFmtId="0" fontId="0" fillId="0" borderId="8" xfId="0" applyBorder="1"/>
    <xf numFmtId="1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4" xfId="0" applyFont="1" applyBorder="1"/>
    <xf numFmtId="0" fontId="4" fillId="0" borderId="25" xfId="0" applyNumberFormat="1" applyFont="1" applyBorder="1" applyAlignment="1">
      <alignment wrapText="1"/>
    </xf>
    <xf numFmtId="0" fontId="8" fillId="0" borderId="17" xfId="0" applyNumberFormat="1" applyFont="1" applyBorder="1" applyAlignment="1">
      <alignment wrapText="1"/>
    </xf>
    <xf numFmtId="0" fontId="8" fillId="0" borderId="8" xfId="0" applyNumberFormat="1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8" fillId="0" borderId="16" xfId="0" applyNumberFormat="1" applyFont="1" applyBorder="1" applyAlignment="1">
      <alignment wrapText="1"/>
    </xf>
    <xf numFmtId="0" fontId="0" fillId="0" borderId="17" xfId="0" applyFont="1" applyBorder="1"/>
    <xf numFmtId="0" fontId="0" fillId="0" borderId="8" xfId="0" applyFont="1" applyBorder="1"/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0" fontId="4" fillId="0" borderId="12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7" fillId="0" borderId="11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4"/>
  <sheetViews>
    <sheetView tabSelected="1" topLeftCell="A106" workbookViewId="0">
      <selection activeCell="E11" sqref="E11"/>
    </sheetView>
  </sheetViews>
  <sheetFormatPr defaultRowHeight="15"/>
  <cols>
    <col min="1" max="1" width="54.5703125" style="1" bestFit="1" customWidth="1"/>
    <col min="2" max="2" width="9.42578125" bestFit="1" customWidth="1"/>
    <col min="3" max="3" width="11.5703125" bestFit="1" customWidth="1"/>
    <col min="5" max="5" width="12.28515625" bestFit="1" customWidth="1"/>
    <col min="6" max="6" width="15.7109375" customWidth="1"/>
  </cols>
  <sheetData>
    <row r="1" spans="1:7">
      <c r="A1" s="68"/>
      <c r="B1" s="68"/>
      <c r="C1" s="68"/>
      <c r="D1" s="68"/>
      <c r="E1" s="68"/>
    </row>
    <row r="2" spans="1:7">
      <c r="A2" s="2" t="s">
        <v>6</v>
      </c>
      <c r="B2" s="3"/>
      <c r="C2" s="3"/>
      <c r="D2" s="3"/>
      <c r="E2" s="17">
        <v>43589</v>
      </c>
    </row>
    <row r="3" spans="1:7">
      <c r="A3" s="69" t="s">
        <v>60</v>
      </c>
      <c r="B3" s="69"/>
      <c r="C3" s="69"/>
      <c r="D3" s="69"/>
      <c r="E3" s="69"/>
    </row>
    <row r="4" spans="1:7">
      <c r="A4" s="4" t="s">
        <v>61</v>
      </c>
      <c r="B4" s="5" t="s">
        <v>17</v>
      </c>
      <c r="C4" s="5"/>
      <c r="D4" s="5" t="s">
        <v>62</v>
      </c>
      <c r="E4" s="5"/>
    </row>
    <row r="5" spans="1:7">
      <c r="A5" s="4"/>
      <c r="B5" s="5" t="s">
        <v>1</v>
      </c>
      <c r="C5" s="5" t="s">
        <v>2</v>
      </c>
      <c r="D5" s="5" t="s">
        <v>18</v>
      </c>
      <c r="E5" s="5" t="s">
        <v>42</v>
      </c>
      <c r="F5" s="5" t="s">
        <v>43</v>
      </c>
      <c r="G5" s="5"/>
    </row>
    <row r="6" spans="1:7">
      <c r="A6" s="4" t="s">
        <v>14</v>
      </c>
      <c r="B6" s="5">
        <v>8</v>
      </c>
      <c r="C6" s="5">
        <v>5.5</v>
      </c>
      <c r="D6" s="5">
        <v>19.7</v>
      </c>
      <c r="E6" s="5">
        <v>2.5</v>
      </c>
      <c r="F6" s="5">
        <v>1.2</v>
      </c>
      <c r="G6" s="5"/>
    </row>
    <row r="7" spans="1:7">
      <c r="A7" s="4" t="s">
        <v>13</v>
      </c>
      <c r="B7" s="5">
        <v>6.5</v>
      </c>
      <c r="C7" s="5">
        <v>9</v>
      </c>
      <c r="D7" s="5">
        <v>19</v>
      </c>
      <c r="E7" s="5"/>
      <c r="F7" s="5">
        <v>3.7</v>
      </c>
    </row>
    <row r="8" spans="1:7">
      <c r="A8" s="4" t="s">
        <v>12</v>
      </c>
      <c r="B8" s="5"/>
      <c r="C8" s="5"/>
      <c r="D8" s="5"/>
      <c r="E8" s="5"/>
    </row>
    <row r="9" spans="1:7">
      <c r="A9" s="4" t="s">
        <v>11</v>
      </c>
      <c r="B9" s="5">
        <v>2.67</v>
      </c>
      <c r="C9" s="5">
        <v>2.67</v>
      </c>
      <c r="D9" s="5">
        <v>2.67</v>
      </c>
      <c r="E9" s="5">
        <v>2.5</v>
      </c>
      <c r="F9" s="5">
        <v>2.5</v>
      </c>
    </row>
    <row r="10" spans="1:7">
      <c r="A10" s="4" t="s">
        <v>10</v>
      </c>
      <c r="B10" s="5">
        <v>27</v>
      </c>
      <c r="C10" s="5">
        <v>23</v>
      </c>
      <c r="D10" s="5">
        <v>47</v>
      </c>
      <c r="E10" s="5">
        <v>12.5</v>
      </c>
      <c r="F10" s="5">
        <v>9.5</v>
      </c>
      <c r="G10" s="5"/>
    </row>
    <row r="11" spans="1:7" ht="15.75" thickBot="1">
      <c r="A11" s="4"/>
      <c r="B11" s="5"/>
      <c r="C11" s="5"/>
      <c r="D11" s="5"/>
      <c r="E11" s="5">
        <v>1</v>
      </c>
      <c r="F11" s="5" t="s">
        <v>73</v>
      </c>
      <c r="G11" s="5"/>
    </row>
    <row r="12" spans="1:7" ht="15.75" thickBot="1">
      <c r="A12" s="70" t="s">
        <v>1</v>
      </c>
      <c r="B12" s="71"/>
      <c r="C12" s="71"/>
      <c r="D12" s="71"/>
      <c r="E12" s="72"/>
    </row>
    <row r="13" spans="1:7">
      <c r="A13" s="73" t="s">
        <v>15</v>
      </c>
      <c r="B13" s="74"/>
      <c r="C13" s="74"/>
      <c r="D13" s="74"/>
      <c r="E13" s="75"/>
    </row>
    <row r="14" spans="1:7">
      <c r="A14" s="24"/>
      <c r="B14" s="26" t="s">
        <v>20</v>
      </c>
      <c r="C14" s="26" t="s">
        <v>21</v>
      </c>
      <c r="D14" s="26" t="s">
        <v>22</v>
      </c>
      <c r="E14" s="25" t="s">
        <v>23</v>
      </c>
    </row>
    <row r="15" spans="1:7">
      <c r="A15" s="6" t="s">
        <v>7</v>
      </c>
      <c r="B15" s="7" t="s">
        <v>8</v>
      </c>
      <c r="C15" s="7">
        <v>50</v>
      </c>
      <c r="D15" s="7">
        <v>27</v>
      </c>
      <c r="E15" s="8">
        <f>PRODUCT(C15:D15)</f>
        <v>1350</v>
      </c>
    </row>
    <row r="16" spans="1:7">
      <c r="A16" s="6" t="s">
        <v>63</v>
      </c>
      <c r="B16" s="7" t="s">
        <v>9</v>
      </c>
      <c r="C16" s="7">
        <v>60</v>
      </c>
      <c r="D16" s="7">
        <v>27</v>
      </c>
      <c r="E16" s="8">
        <f t="shared" ref="E16:E35" si="0">PRODUCT(C16:D16)</f>
        <v>1620</v>
      </c>
    </row>
    <row r="17" spans="1:6">
      <c r="A17" s="9" t="s">
        <v>89</v>
      </c>
      <c r="B17" s="7" t="s">
        <v>0</v>
      </c>
      <c r="C17" s="7">
        <v>250</v>
      </c>
      <c r="D17" s="7">
        <v>2</v>
      </c>
      <c r="E17" s="8">
        <f t="shared" si="0"/>
        <v>500</v>
      </c>
    </row>
    <row r="18" spans="1:6">
      <c r="A18" s="9" t="s">
        <v>64</v>
      </c>
      <c r="B18" s="7" t="s">
        <v>8</v>
      </c>
      <c r="C18" s="7">
        <v>350</v>
      </c>
      <c r="D18" s="7">
        <v>27</v>
      </c>
      <c r="E18" s="8">
        <f t="shared" si="0"/>
        <v>9450</v>
      </c>
    </row>
    <row r="19" spans="1:6">
      <c r="A19" s="9" t="s">
        <v>44</v>
      </c>
      <c r="B19" s="7" t="s">
        <v>8</v>
      </c>
      <c r="C19" s="7">
        <v>250</v>
      </c>
      <c r="D19" s="7">
        <v>27</v>
      </c>
      <c r="E19" s="8">
        <f t="shared" si="0"/>
        <v>6750</v>
      </c>
    </row>
    <row r="20" spans="1:6">
      <c r="A20" s="27" t="s">
        <v>69</v>
      </c>
      <c r="B20" s="7" t="s">
        <v>0</v>
      </c>
      <c r="C20" s="7">
        <v>200</v>
      </c>
      <c r="D20" s="49">
        <v>27</v>
      </c>
      <c r="E20" s="8">
        <f t="shared" si="0"/>
        <v>5400</v>
      </c>
    </row>
    <row r="21" spans="1:6">
      <c r="A21" s="6" t="s">
        <v>46</v>
      </c>
      <c r="B21" s="7" t="s">
        <v>9</v>
      </c>
      <c r="C21" s="49">
        <v>1000</v>
      </c>
      <c r="D21" s="49">
        <v>1</v>
      </c>
      <c r="E21" s="8">
        <f t="shared" ref="E21:E28" si="1">PRODUCT(C21:D21)</f>
        <v>1000</v>
      </c>
    </row>
    <row r="22" spans="1:6">
      <c r="A22" s="27" t="s">
        <v>70</v>
      </c>
      <c r="B22" s="10" t="s">
        <v>0</v>
      </c>
      <c r="C22" s="10">
        <v>500</v>
      </c>
      <c r="D22" s="10">
        <v>1</v>
      </c>
      <c r="E22" s="11">
        <f t="shared" si="1"/>
        <v>500</v>
      </c>
    </row>
    <row r="23" spans="1:6">
      <c r="A23" s="27" t="s">
        <v>28</v>
      </c>
      <c r="B23" s="10" t="s">
        <v>0</v>
      </c>
      <c r="C23" s="10">
        <v>200</v>
      </c>
      <c r="D23" s="10">
        <v>1</v>
      </c>
      <c r="E23" s="11">
        <f t="shared" si="1"/>
        <v>200</v>
      </c>
    </row>
    <row r="24" spans="1:6">
      <c r="A24" s="27" t="s">
        <v>65</v>
      </c>
      <c r="B24" s="10" t="s">
        <v>8</v>
      </c>
      <c r="C24" s="10">
        <v>200</v>
      </c>
      <c r="D24" s="10">
        <v>8</v>
      </c>
      <c r="E24" s="11">
        <f t="shared" si="1"/>
        <v>1600</v>
      </c>
    </row>
    <row r="25" spans="1:6">
      <c r="A25" s="27" t="s">
        <v>66</v>
      </c>
      <c r="B25" s="10" t="s">
        <v>8</v>
      </c>
      <c r="C25" s="10">
        <v>500</v>
      </c>
      <c r="D25" s="10">
        <v>8</v>
      </c>
      <c r="E25" s="11">
        <f t="shared" si="1"/>
        <v>4000</v>
      </c>
    </row>
    <row r="26" spans="1:6">
      <c r="A26" s="27" t="s">
        <v>67</v>
      </c>
      <c r="B26" s="10" t="s">
        <v>8</v>
      </c>
      <c r="C26" s="10">
        <v>400</v>
      </c>
      <c r="D26" s="10">
        <v>8</v>
      </c>
      <c r="E26" s="11">
        <f t="shared" si="1"/>
        <v>3200</v>
      </c>
    </row>
    <row r="27" spans="1:6">
      <c r="A27" s="27" t="s">
        <v>45</v>
      </c>
      <c r="B27" s="10" t="s">
        <v>8</v>
      </c>
      <c r="C27" s="10">
        <v>400</v>
      </c>
      <c r="D27" s="10">
        <v>8</v>
      </c>
      <c r="E27" s="11">
        <f t="shared" si="1"/>
        <v>3200</v>
      </c>
      <c r="F27" t="s">
        <v>38</v>
      </c>
    </row>
    <row r="28" spans="1:6">
      <c r="A28" s="27" t="s">
        <v>53</v>
      </c>
      <c r="B28" s="10" t="s">
        <v>8</v>
      </c>
      <c r="C28" s="10">
        <v>1000</v>
      </c>
      <c r="D28" s="10">
        <v>8</v>
      </c>
      <c r="E28" s="11">
        <f t="shared" si="1"/>
        <v>8000</v>
      </c>
    </row>
    <row r="29" spans="1:6">
      <c r="A29" s="27" t="s">
        <v>35</v>
      </c>
      <c r="B29" s="10" t="s">
        <v>0</v>
      </c>
      <c r="C29" s="10">
        <v>500</v>
      </c>
      <c r="D29" s="10"/>
      <c r="E29" s="11">
        <f t="shared" si="0"/>
        <v>500</v>
      </c>
    </row>
    <row r="30" spans="1:6">
      <c r="A30" s="27" t="s">
        <v>59</v>
      </c>
      <c r="B30" s="10" t="s">
        <v>0</v>
      </c>
      <c r="C30" s="10">
        <v>500</v>
      </c>
      <c r="D30" s="10">
        <v>1</v>
      </c>
      <c r="E30" s="11">
        <f t="shared" si="0"/>
        <v>500</v>
      </c>
    </row>
    <row r="31" spans="1:6">
      <c r="A31" s="27" t="s">
        <v>32</v>
      </c>
      <c r="B31" s="10" t="s">
        <v>0</v>
      </c>
      <c r="C31" s="10">
        <v>750</v>
      </c>
      <c r="D31" s="10">
        <v>1</v>
      </c>
      <c r="E31" s="11">
        <f t="shared" si="0"/>
        <v>750</v>
      </c>
    </row>
    <row r="32" spans="1:6">
      <c r="A32" s="27" t="s">
        <v>71</v>
      </c>
      <c r="B32" s="10" t="s">
        <v>9</v>
      </c>
      <c r="C32" s="23" t="s">
        <v>38</v>
      </c>
      <c r="D32" s="23"/>
      <c r="E32" s="11">
        <f t="shared" si="0"/>
        <v>0</v>
      </c>
    </row>
    <row r="33" spans="1:6">
      <c r="A33" s="27" t="s">
        <v>25</v>
      </c>
      <c r="B33" s="10" t="s">
        <v>9</v>
      </c>
      <c r="C33" s="23" t="s">
        <v>38</v>
      </c>
      <c r="D33" s="23"/>
      <c r="E33" s="11">
        <f t="shared" si="0"/>
        <v>0</v>
      </c>
    </row>
    <row r="34" spans="1:6">
      <c r="A34" s="4" t="s">
        <v>24</v>
      </c>
      <c r="B34" s="10" t="s">
        <v>16</v>
      </c>
      <c r="C34" s="10">
        <v>150</v>
      </c>
      <c r="D34" s="10">
        <v>6.5</v>
      </c>
      <c r="E34" s="11">
        <f t="shared" si="0"/>
        <v>975</v>
      </c>
    </row>
    <row r="35" spans="1:6" ht="15.75" thickBot="1">
      <c r="A35" s="28" t="s">
        <v>68</v>
      </c>
      <c r="B35" s="10" t="s">
        <v>0</v>
      </c>
      <c r="C35" s="10">
        <v>500</v>
      </c>
      <c r="D35" s="10">
        <v>2</v>
      </c>
      <c r="E35" s="10">
        <f t="shared" si="0"/>
        <v>1000</v>
      </c>
      <c r="F35" s="16">
        <f>SUM(E15:E35)</f>
        <v>50495</v>
      </c>
    </row>
    <row r="36" spans="1:6" ht="15.75" customHeight="1" thickBot="1">
      <c r="A36" s="62" t="s">
        <v>42</v>
      </c>
      <c r="B36" s="63"/>
      <c r="C36" s="63"/>
      <c r="D36" s="63"/>
      <c r="E36" s="64"/>
    </row>
    <row r="37" spans="1:6">
      <c r="A37" s="21"/>
      <c r="B37" s="22" t="s">
        <v>8</v>
      </c>
      <c r="C37" s="22"/>
      <c r="D37" s="22"/>
      <c r="E37" s="11">
        <f t="shared" ref="E37:E40" si="2">PRODUCT(C37:D37)</f>
        <v>0</v>
      </c>
    </row>
    <row r="38" spans="1:6">
      <c r="A38" s="21"/>
      <c r="B38" s="22" t="s">
        <v>0</v>
      </c>
      <c r="C38" s="22"/>
      <c r="D38" s="22"/>
      <c r="E38" s="11">
        <f t="shared" si="2"/>
        <v>0</v>
      </c>
    </row>
    <row r="39" spans="1:6">
      <c r="A39" s="6" t="s">
        <v>72</v>
      </c>
      <c r="B39" s="19" t="s">
        <v>0</v>
      </c>
      <c r="C39" s="50">
        <v>2000</v>
      </c>
      <c r="D39" s="19">
        <v>1</v>
      </c>
      <c r="E39" s="11">
        <f t="shared" si="2"/>
        <v>2000</v>
      </c>
    </row>
    <row r="40" spans="1:6">
      <c r="A40" s="21" t="s">
        <v>75</v>
      </c>
      <c r="B40" s="41" t="s">
        <v>8</v>
      </c>
      <c r="C40" s="51">
        <v>150</v>
      </c>
      <c r="D40" s="41">
        <v>1</v>
      </c>
      <c r="E40" s="11">
        <f t="shared" si="2"/>
        <v>150</v>
      </c>
    </row>
    <row r="41" spans="1:6">
      <c r="A41" s="21" t="s">
        <v>26</v>
      </c>
      <c r="B41" s="22" t="s">
        <v>8</v>
      </c>
      <c r="C41" s="22">
        <v>120</v>
      </c>
      <c r="D41" s="29">
        <v>13.5</v>
      </c>
      <c r="E41" s="8">
        <f t="shared" ref="E41:E53" si="3">PRODUCT(C41:D41)</f>
        <v>1620</v>
      </c>
    </row>
    <row r="42" spans="1:6">
      <c r="A42" s="21" t="s">
        <v>74</v>
      </c>
      <c r="B42" s="22" t="s">
        <v>16</v>
      </c>
      <c r="C42" s="22">
        <v>1500</v>
      </c>
      <c r="D42" s="29">
        <v>2</v>
      </c>
      <c r="E42" s="8">
        <f t="shared" si="3"/>
        <v>3000</v>
      </c>
    </row>
    <row r="43" spans="1:6">
      <c r="A43" s="21" t="s">
        <v>76</v>
      </c>
      <c r="B43" s="22" t="s">
        <v>8</v>
      </c>
      <c r="C43" s="22">
        <v>1500</v>
      </c>
      <c r="D43" s="29">
        <v>1</v>
      </c>
      <c r="E43" s="8">
        <f t="shared" si="3"/>
        <v>1500</v>
      </c>
    </row>
    <row r="44" spans="1:6">
      <c r="A44" s="21" t="s">
        <v>77</v>
      </c>
      <c r="B44" s="22" t="s">
        <v>9</v>
      </c>
      <c r="C44" s="22">
        <v>2000</v>
      </c>
      <c r="D44" s="29">
        <v>1</v>
      </c>
      <c r="E44" s="8">
        <f t="shared" si="3"/>
        <v>2000</v>
      </c>
    </row>
    <row r="45" spans="1:6">
      <c r="A45" s="21" t="s">
        <v>78</v>
      </c>
      <c r="B45" s="22" t="s">
        <v>79</v>
      </c>
      <c r="C45" s="22">
        <v>2000</v>
      </c>
      <c r="D45" s="29">
        <v>2</v>
      </c>
      <c r="E45" s="8">
        <f t="shared" si="3"/>
        <v>4000</v>
      </c>
    </row>
    <row r="46" spans="1:6">
      <c r="A46" s="21" t="s">
        <v>49</v>
      </c>
      <c r="B46" s="22" t="s">
        <v>8</v>
      </c>
      <c r="C46" s="22">
        <v>50</v>
      </c>
      <c r="D46" s="29">
        <v>12.5</v>
      </c>
      <c r="E46" s="8">
        <f t="shared" si="3"/>
        <v>625</v>
      </c>
    </row>
    <row r="47" spans="1:6">
      <c r="A47" s="21" t="s">
        <v>80</v>
      </c>
      <c r="B47" s="22" t="s">
        <v>0</v>
      </c>
      <c r="C47" s="22">
        <v>1500</v>
      </c>
      <c r="D47" s="29">
        <v>1</v>
      </c>
      <c r="E47" s="8">
        <f t="shared" si="3"/>
        <v>1500</v>
      </c>
    </row>
    <row r="48" spans="1:6">
      <c r="A48" s="21" t="s">
        <v>48</v>
      </c>
      <c r="B48" s="22" t="s">
        <v>8</v>
      </c>
      <c r="C48" s="22">
        <v>650</v>
      </c>
      <c r="D48" s="29">
        <v>13.5</v>
      </c>
      <c r="E48" s="8">
        <f t="shared" si="3"/>
        <v>8775</v>
      </c>
    </row>
    <row r="49" spans="1:6">
      <c r="A49" s="21" t="s">
        <v>50</v>
      </c>
      <c r="B49" s="22" t="s">
        <v>8</v>
      </c>
      <c r="C49" s="22">
        <v>1200</v>
      </c>
      <c r="D49" s="29">
        <v>13.5</v>
      </c>
      <c r="E49" s="8">
        <f t="shared" si="3"/>
        <v>16200</v>
      </c>
    </row>
    <row r="50" spans="1:6">
      <c r="A50" s="21" t="s">
        <v>81</v>
      </c>
      <c r="B50" s="22" t="s">
        <v>16</v>
      </c>
      <c r="C50" s="22">
        <v>1500</v>
      </c>
      <c r="D50" s="29">
        <v>2.5</v>
      </c>
      <c r="E50" s="8">
        <f t="shared" si="3"/>
        <v>3750</v>
      </c>
    </row>
    <row r="51" spans="1:6">
      <c r="A51" s="21" t="s">
        <v>53</v>
      </c>
      <c r="B51" s="22" t="s">
        <v>8</v>
      </c>
      <c r="C51" s="22">
        <v>1000</v>
      </c>
      <c r="D51" s="29">
        <v>1</v>
      </c>
      <c r="E51" s="8">
        <f t="shared" si="3"/>
        <v>1000</v>
      </c>
    </row>
    <row r="52" spans="1:6">
      <c r="A52" s="21" t="s">
        <v>30</v>
      </c>
      <c r="B52" s="22" t="s">
        <v>0</v>
      </c>
      <c r="C52" s="22">
        <v>1500</v>
      </c>
      <c r="D52" s="29">
        <v>1</v>
      </c>
      <c r="E52" s="8">
        <f t="shared" si="3"/>
        <v>1500</v>
      </c>
    </row>
    <row r="53" spans="1:6">
      <c r="A53" s="6" t="s">
        <v>47</v>
      </c>
      <c r="B53" s="7" t="s">
        <v>0</v>
      </c>
      <c r="C53" s="7">
        <v>500</v>
      </c>
      <c r="D53" s="30">
        <v>1</v>
      </c>
      <c r="E53" s="8">
        <f t="shared" si="3"/>
        <v>500</v>
      </c>
    </row>
    <row r="54" spans="1:6">
      <c r="A54" s="6" t="s">
        <v>31</v>
      </c>
      <c r="B54" s="10" t="s">
        <v>0</v>
      </c>
      <c r="C54" s="10">
        <v>500</v>
      </c>
      <c r="D54" s="31">
        <v>1</v>
      </c>
      <c r="E54" s="8">
        <f t="shared" ref="E54:E58" si="4">PRODUCT(C54:D54)</f>
        <v>500</v>
      </c>
    </row>
    <row r="55" spans="1:6">
      <c r="A55" s="9" t="s">
        <v>39</v>
      </c>
      <c r="B55" s="10" t="s">
        <v>0</v>
      </c>
      <c r="C55" s="10">
        <v>300</v>
      </c>
      <c r="D55" s="31">
        <v>0</v>
      </c>
      <c r="E55" s="8">
        <f t="shared" si="4"/>
        <v>0</v>
      </c>
    </row>
    <row r="56" spans="1:6" ht="15.75" thickBot="1">
      <c r="A56" s="9" t="s">
        <v>51</v>
      </c>
      <c r="B56" s="10" t="s">
        <v>0</v>
      </c>
      <c r="C56" s="10">
        <v>300</v>
      </c>
      <c r="D56" s="31">
        <v>1</v>
      </c>
      <c r="E56" s="8">
        <f t="shared" si="4"/>
        <v>300</v>
      </c>
      <c r="F56" s="16">
        <f>SUM(E37:E56)</f>
        <v>48920</v>
      </c>
    </row>
    <row r="57" spans="1:6" ht="15.75" thickBot="1">
      <c r="A57" s="62" t="s">
        <v>43</v>
      </c>
      <c r="B57" s="63"/>
      <c r="C57" s="63"/>
      <c r="D57" s="63"/>
      <c r="E57" s="64"/>
    </row>
    <row r="58" spans="1:6">
      <c r="A58" s="35" t="s">
        <v>27</v>
      </c>
      <c r="B58" s="52" t="s">
        <v>0</v>
      </c>
      <c r="C58" s="52">
        <v>2500</v>
      </c>
      <c r="D58" s="53">
        <v>1</v>
      </c>
      <c r="E58" s="54">
        <f t="shared" si="4"/>
        <v>2500</v>
      </c>
    </row>
    <row r="59" spans="1:6">
      <c r="A59" s="27" t="s">
        <v>47</v>
      </c>
      <c r="B59" s="19" t="s">
        <v>0</v>
      </c>
      <c r="C59" s="19">
        <v>500</v>
      </c>
      <c r="D59" s="19">
        <v>1</v>
      </c>
      <c r="E59" s="19">
        <f t="shared" ref="E59:E72" si="5">PRODUCT(C59:D59)</f>
        <v>500</v>
      </c>
    </row>
    <row r="60" spans="1:6">
      <c r="A60" s="27" t="s">
        <v>34</v>
      </c>
      <c r="B60" s="19" t="s">
        <v>8</v>
      </c>
      <c r="C60" s="19">
        <v>50</v>
      </c>
      <c r="D60" s="19">
        <v>9.5</v>
      </c>
      <c r="E60" s="19">
        <f t="shared" si="5"/>
        <v>475</v>
      </c>
    </row>
    <row r="61" spans="1:6">
      <c r="A61" s="38" t="s">
        <v>63</v>
      </c>
      <c r="B61" s="19" t="s">
        <v>8</v>
      </c>
      <c r="C61" s="19">
        <v>60</v>
      </c>
      <c r="D61" s="19">
        <v>9.5</v>
      </c>
      <c r="E61" s="19">
        <f t="shared" si="5"/>
        <v>570</v>
      </c>
    </row>
    <row r="62" spans="1:6">
      <c r="A62" s="6" t="s">
        <v>82</v>
      </c>
      <c r="B62" s="19" t="s">
        <v>0</v>
      </c>
      <c r="C62" s="19">
        <v>1500</v>
      </c>
      <c r="D62" s="19">
        <v>1</v>
      </c>
      <c r="E62" s="20">
        <f t="shared" si="5"/>
        <v>1500</v>
      </c>
    </row>
    <row r="63" spans="1:6">
      <c r="A63" s="9" t="s">
        <v>64</v>
      </c>
      <c r="B63" s="18" t="s">
        <v>0</v>
      </c>
      <c r="C63" s="18">
        <v>350</v>
      </c>
      <c r="D63" s="18">
        <v>9.5</v>
      </c>
      <c r="E63" s="20">
        <f t="shared" si="5"/>
        <v>3325</v>
      </c>
    </row>
    <row r="64" spans="1:6">
      <c r="A64" s="9" t="s">
        <v>84</v>
      </c>
      <c r="B64" s="18" t="s">
        <v>8</v>
      </c>
      <c r="C64" s="18">
        <v>150</v>
      </c>
      <c r="D64" s="18">
        <v>1.2</v>
      </c>
      <c r="E64" s="34">
        <f t="shared" si="5"/>
        <v>180</v>
      </c>
    </row>
    <row r="65" spans="1:6">
      <c r="A65" s="9" t="s">
        <v>58</v>
      </c>
      <c r="B65" s="18" t="s">
        <v>8</v>
      </c>
      <c r="C65" s="18">
        <v>50</v>
      </c>
      <c r="D65" s="18">
        <v>1.2</v>
      </c>
      <c r="E65" s="34">
        <f t="shared" si="5"/>
        <v>60</v>
      </c>
    </row>
    <row r="66" spans="1:6">
      <c r="A66" s="9" t="s">
        <v>52</v>
      </c>
      <c r="B66" s="18" t="s">
        <v>0</v>
      </c>
      <c r="C66" s="18">
        <v>500</v>
      </c>
      <c r="D66" s="18">
        <v>1</v>
      </c>
      <c r="E66" s="34">
        <f t="shared" si="5"/>
        <v>500</v>
      </c>
    </row>
    <row r="67" spans="1:6">
      <c r="A67" s="27" t="s">
        <v>19</v>
      </c>
      <c r="B67" s="18" t="s">
        <v>0</v>
      </c>
      <c r="C67" s="18">
        <v>250</v>
      </c>
      <c r="D67" s="18">
        <v>9.5</v>
      </c>
      <c r="E67" s="34">
        <f t="shared" si="5"/>
        <v>2375</v>
      </c>
    </row>
    <row r="68" spans="1:6">
      <c r="A68" s="55" t="s">
        <v>83</v>
      </c>
      <c r="B68" s="18" t="s">
        <v>8</v>
      </c>
      <c r="C68" s="18">
        <v>200</v>
      </c>
      <c r="D68" s="18">
        <v>9.5</v>
      </c>
      <c r="E68" s="34">
        <f t="shared" si="5"/>
        <v>1900</v>
      </c>
    </row>
    <row r="69" spans="1:6">
      <c r="A69" s="27" t="s">
        <v>85</v>
      </c>
      <c r="B69" s="18" t="s">
        <v>8</v>
      </c>
      <c r="C69" s="18">
        <v>2500</v>
      </c>
      <c r="D69" s="18">
        <v>1.2</v>
      </c>
      <c r="E69" s="34">
        <f t="shared" si="5"/>
        <v>3000</v>
      </c>
    </row>
    <row r="70" spans="1:6">
      <c r="A70" s="27" t="s">
        <v>56</v>
      </c>
      <c r="B70" s="18" t="s">
        <v>57</v>
      </c>
      <c r="C70" s="18">
        <v>150</v>
      </c>
      <c r="D70" s="18">
        <v>3.7</v>
      </c>
      <c r="E70" s="34">
        <f t="shared" si="5"/>
        <v>555</v>
      </c>
    </row>
    <row r="71" spans="1:6">
      <c r="A71" s="27" t="s">
        <v>40</v>
      </c>
      <c r="B71" s="18" t="s">
        <v>0</v>
      </c>
      <c r="C71" s="18">
        <v>300</v>
      </c>
      <c r="D71" s="18">
        <v>1</v>
      </c>
      <c r="E71" s="34">
        <f t="shared" si="5"/>
        <v>300</v>
      </c>
    </row>
    <row r="72" spans="1:6" ht="15.75" thickBot="1">
      <c r="A72" s="9" t="s">
        <v>39</v>
      </c>
      <c r="B72" s="18" t="s">
        <v>0</v>
      </c>
      <c r="C72" s="18">
        <v>300</v>
      </c>
      <c r="D72" s="18">
        <v>0</v>
      </c>
      <c r="E72" s="34">
        <f t="shared" si="5"/>
        <v>0</v>
      </c>
      <c r="F72" s="16">
        <f>SUM(E58:E72)</f>
        <v>17740</v>
      </c>
    </row>
    <row r="73" spans="1:6" ht="15.75" thickBot="1">
      <c r="A73" s="62" t="s">
        <v>2</v>
      </c>
      <c r="B73" s="63"/>
      <c r="C73" s="63"/>
      <c r="D73" s="63"/>
      <c r="E73" s="64"/>
    </row>
    <row r="74" spans="1:6">
      <c r="A74" s="35" t="s">
        <v>33</v>
      </c>
      <c r="B74" s="36" t="s">
        <v>0</v>
      </c>
      <c r="C74" s="36">
        <v>500</v>
      </c>
      <c r="D74" s="36">
        <v>1</v>
      </c>
      <c r="E74" s="20">
        <f t="shared" ref="E74:E116" si="6">PRODUCT(C74:D74)</f>
        <v>500</v>
      </c>
    </row>
    <row r="75" spans="1:6">
      <c r="A75" s="27" t="s">
        <v>54</v>
      </c>
      <c r="B75" s="19" t="s">
        <v>0</v>
      </c>
      <c r="C75" s="19">
        <v>1500</v>
      </c>
      <c r="D75" s="19">
        <v>1</v>
      </c>
      <c r="E75" s="20">
        <f t="shared" si="6"/>
        <v>1500</v>
      </c>
    </row>
    <row r="76" spans="1:6">
      <c r="A76" s="9" t="s">
        <v>34</v>
      </c>
      <c r="B76" s="18" t="s">
        <v>8</v>
      </c>
      <c r="C76" s="18">
        <v>50</v>
      </c>
      <c r="D76" s="18">
        <v>23</v>
      </c>
      <c r="E76" s="20">
        <f t="shared" si="6"/>
        <v>1150</v>
      </c>
    </row>
    <row r="77" spans="1:6">
      <c r="A77" s="9" t="s">
        <v>58</v>
      </c>
      <c r="B77" s="18" t="s">
        <v>8</v>
      </c>
      <c r="C77" s="18">
        <v>50</v>
      </c>
      <c r="D77" s="18">
        <v>3</v>
      </c>
      <c r="E77" s="20">
        <f t="shared" si="6"/>
        <v>150</v>
      </c>
    </row>
    <row r="78" spans="1:6">
      <c r="A78" s="9" t="s">
        <v>86</v>
      </c>
      <c r="B78" s="18" t="s">
        <v>8</v>
      </c>
      <c r="C78" s="18">
        <v>350</v>
      </c>
      <c r="D78" s="18">
        <v>9</v>
      </c>
      <c r="E78" s="20">
        <f t="shared" si="6"/>
        <v>3150</v>
      </c>
    </row>
    <row r="79" spans="1:6">
      <c r="A79" s="9" t="s">
        <v>90</v>
      </c>
      <c r="B79" s="18" t="s">
        <v>16</v>
      </c>
      <c r="C79" s="18">
        <v>1000</v>
      </c>
      <c r="D79" s="18">
        <v>1</v>
      </c>
      <c r="E79" s="20">
        <f t="shared" si="6"/>
        <v>1000</v>
      </c>
    </row>
    <row r="80" spans="1:6">
      <c r="A80" s="9" t="s">
        <v>19</v>
      </c>
      <c r="B80" s="18" t="s">
        <v>8</v>
      </c>
      <c r="C80" s="18">
        <v>250</v>
      </c>
      <c r="D80" s="18">
        <v>23</v>
      </c>
      <c r="E80" s="20">
        <f t="shared" si="6"/>
        <v>5750</v>
      </c>
    </row>
    <row r="81" spans="1:6">
      <c r="A81" s="6" t="s">
        <v>87</v>
      </c>
      <c r="B81" s="18" t="s">
        <v>8</v>
      </c>
      <c r="C81" s="18">
        <v>50</v>
      </c>
      <c r="D81" s="18">
        <v>23</v>
      </c>
      <c r="E81" s="20">
        <f t="shared" si="6"/>
        <v>1150</v>
      </c>
    </row>
    <row r="82" spans="1:6">
      <c r="A82" s="38" t="s">
        <v>88</v>
      </c>
      <c r="B82" s="18" t="s">
        <v>8</v>
      </c>
      <c r="C82" s="18">
        <v>350</v>
      </c>
      <c r="D82" s="18">
        <v>23</v>
      </c>
      <c r="E82" s="20">
        <f t="shared" si="6"/>
        <v>8050</v>
      </c>
    </row>
    <row r="83" spans="1:6">
      <c r="A83" s="38" t="s">
        <v>83</v>
      </c>
      <c r="B83" s="18" t="s">
        <v>8</v>
      </c>
      <c r="C83" s="18">
        <v>200</v>
      </c>
      <c r="D83" s="18">
        <v>23</v>
      </c>
      <c r="E83" s="20">
        <f t="shared" si="6"/>
        <v>4600</v>
      </c>
    </row>
    <row r="84" spans="1:6">
      <c r="A84" s="27" t="s">
        <v>55</v>
      </c>
      <c r="B84" s="18" t="s">
        <v>8</v>
      </c>
      <c r="C84" s="18">
        <v>200</v>
      </c>
      <c r="D84" s="18">
        <v>5.5</v>
      </c>
      <c r="E84" s="20">
        <f t="shared" si="6"/>
        <v>1100</v>
      </c>
    </row>
    <row r="85" spans="1:6">
      <c r="A85" s="27" t="s">
        <v>58</v>
      </c>
      <c r="B85" s="18" t="s">
        <v>8</v>
      </c>
      <c r="C85" s="18">
        <v>50</v>
      </c>
      <c r="D85" s="18">
        <v>5.5</v>
      </c>
      <c r="E85" s="20">
        <f t="shared" si="6"/>
        <v>275</v>
      </c>
    </row>
    <row r="86" spans="1:6">
      <c r="A86" s="27" t="s">
        <v>45</v>
      </c>
      <c r="B86" s="18" t="s">
        <v>8</v>
      </c>
      <c r="C86" s="18">
        <v>500</v>
      </c>
      <c r="D86" s="18">
        <v>5.5</v>
      </c>
      <c r="E86" s="20">
        <f t="shared" si="6"/>
        <v>2750</v>
      </c>
    </row>
    <row r="87" spans="1:6">
      <c r="A87" s="27" t="s">
        <v>53</v>
      </c>
      <c r="B87" s="18" t="s">
        <v>8</v>
      </c>
      <c r="C87" s="18">
        <v>1000</v>
      </c>
      <c r="D87" s="18">
        <v>5.5</v>
      </c>
      <c r="E87" s="20">
        <f t="shared" si="6"/>
        <v>5500</v>
      </c>
    </row>
    <row r="88" spans="1:6">
      <c r="A88" s="27" t="s">
        <v>24</v>
      </c>
      <c r="B88" s="18" t="s">
        <v>16</v>
      </c>
      <c r="C88" s="18">
        <v>150</v>
      </c>
      <c r="D88" s="18">
        <v>9</v>
      </c>
      <c r="E88" s="20">
        <f t="shared" si="6"/>
        <v>1350</v>
      </c>
    </row>
    <row r="89" spans="1:6">
      <c r="A89" s="27" t="s">
        <v>89</v>
      </c>
      <c r="B89" s="18" t="s">
        <v>0</v>
      </c>
      <c r="C89" s="18">
        <v>250</v>
      </c>
      <c r="D89" s="18">
        <v>1</v>
      </c>
      <c r="E89" s="20">
        <f t="shared" si="6"/>
        <v>250</v>
      </c>
    </row>
    <row r="90" spans="1:6">
      <c r="A90" s="27" t="s">
        <v>41</v>
      </c>
      <c r="B90" s="18" t="s">
        <v>91</v>
      </c>
      <c r="C90" s="18">
        <v>500</v>
      </c>
      <c r="D90" s="18"/>
      <c r="E90" s="20">
        <f t="shared" si="6"/>
        <v>500</v>
      </c>
    </row>
    <row r="91" spans="1:6">
      <c r="A91" s="4" t="s">
        <v>92</v>
      </c>
      <c r="B91" s="18" t="s">
        <v>0</v>
      </c>
      <c r="C91" s="18">
        <v>400</v>
      </c>
      <c r="D91" s="18"/>
      <c r="E91" s="20">
        <f t="shared" si="6"/>
        <v>400</v>
      </c>
    </row>
    <row r="92" spans="1:6" ht="15.75" thickBot="1">
      <c r="A92" s="9"/>
      <c r="B92" s="18" t="s">
        <v>0</v>
      </c>
      <c r="C92" s="18"/>
      <c r="D92" s="18"/>
      <c r="E92" s="20">
        <f t="shared" si="6"/>
        <v>0</v>
      </c>
      <c r="F92" s="16">
        <f>SUM(E74:E92)</f>
        <v>39125</v>
      </c>
    </row>
    <row r="93" spans="1:6" ht="15.75" thickBot="1">
      <c r="A93" s="62" t="s">
        <v>18</v>
      </c>
      <c r="B93" s="63"/>
      <c r="C93" s="63"/>
      <c r="D93" s="63"/>
      <c r="E93" s="64"/>
    </row>
    <row r="94" spans="1:6">
      <c r="A94" s="9" t="s">
        <v>34</v>
      </c>
      <c r="B94" s="36" t="s">
        <v>8</v>
      </c>
      <c r="C94" s="36">
        <v>50</v>
      </c>
      <c r="D94" s="36">
        <v>47</v>
      </c>
      <c r="E94" s="20">
        <f t="shared" si="6"/>
        <v>2350</v>
      </c>
    </row>
    <row r="95" spans="1:6">
      <c r="A95" s="9" t="s">
        <v>63</v>
      </c>
      <c r="B95" s="19" t="s">
        <v>8</v>
      </c>
      <c r="C95" s="19">
        <v>60</v>
      </c>
      <c r="D95" s="19">
        <v>47</v>
      </c>
      <c r="E95" s="20">
        <f t="shared" si="6"/>
        <v>2820</v>
      </c>
    </row>
    <row r="96" spans="1:6">
      <c r="A96" s="37" t="s">
        <v>95</v>
      </c>
      <c r="B96" s="18" t="s">
        <v>8</v>
      </c>
      <c r="C96" s="18">
        <v>50</v>
      </c>
      <c r="D96" s="18">
        <v>20</v>
      </c>
      <c r="E96" s="20">
        <f t="shared" si="6"/>
        <v>1000</v>
      </c>
    </row>
    <row r="97" spans="1:6">
      <c r="A97" s="37" t="s">
        <v>93</v>
      </c>
      <c r="B97" s="18" t="s">
        <v>8</v>
      </c>
      <c r="C97" s="18">
        <v>350</v>
      </c>
      <c r="D97" s="18">
        <v>20</v>
      </c>
      <c r="E97" s="20">
        <f t="shared" si="6"/>
        <v>7000</v>
      </c>
    </row>
    <row r="98" spans="1:6">
      <c r="A98" s="37" t="s">
        <v>94</v>
      </c>
      <c r="B98" s="18" t="s">
        <v>0</v>
      </c>
      <c r="C98" s="18">
        <v>250</v>
      </c>
      <c r="D98" s="18">
        <v>1</v>
      </c>
      <c r="E98" s="20">
        <f t="shared" si="6"/>
        <v>250</v>
      </c>
    </row>
    <row r="99" spans="1:6">
      <c r="A99" s="38" t="s">
        <v>88</v>
      </c>
      <c r="B99" s="18" t="s">
        <v>8</v>
      </c>
      <c r="C99" s="18">
        <v>350</v>
      </c>
      <c r="D99" s="18">
        <v>47</v>
      </c>
      <c r="E99" s="20">
        <f t="shared" si="6"/>
        <v>16450</v>
      </c>
    </row>
    <row r="100" spans="1:6">
      <c r="A100" s="9" t="s">
        <v>19</v>
      </c>
      <c r="B100" s="18" t="s">
        <v>8</v>
      </c>
      <c r="C100" s="18">
        <v>250</v>
      </c>
      <c r="D100" s="18">
        <v>47</v>
      </c>
      <c r="E100" s="20">
        <f t="shared" si="6"/>
        <v>11750</v>
      </c>
    </row>
    <row r="101" spans="1:6" ht="15.75" customHeight="1">
      <c r="A101" s="37" t="s">
        <v>83</v>
      </c>
      <c r="B101" s="18" t="s">
        <v>8</v>
      </c>
      <c r="C101" s="18">
        <v>200</v>
      </c>
      <c r="D101" s="18">
        <v>47</v>
      </c>
      <c r="E101" s="20">
        <f t="shared" si="6"/>
        <v>9400</v>
      </c>
    </row>
    <row r="102" spans="1:6" ht="15.75" customHeight="1">
      <c r="A102" s="37" t="s">
        <v>36</v>
      </c>
      <c r="B102" s="18" t="s">
        <v>0</v>
      </c>
      <c r="C102" s="18">
        <v>500</v>
      </c>
      <c r="D102" s="18">
        <v>1</v>
      </c>
      <c r="E102" s="20">
        <f t="shared" si="6"/>
        <v>500</v>
      </c>
    </row>
    <row r="103" spans="1:6" ht="15.75" customHeight="1">
      <c r="A103" s="27" t="s">
        <v>55</v>
      </c>
      <c r="B103" s="18" t="s">
        <v>8</v>
      </c>
      <c r="C103" s="18">
        <v>200</v>
      </c>
      <c r="D103" s="18">
        <v>19.7</v>
      </c>
      <c r="E103" s="20">
        <f t="shared" si="6"/>
        <v>3940</v>
      </c>
    </row>
    <row r="104" spans="1:6" ht="15.75" customHeight="1">
      <c r="A104" s="27" t="s">
        <v>58</v>
      </c>
      <c r="B104" s="18" t="s">
        <v>8</v>
      </c>
      <c r="C104" s="18">
        <v>50</v>
      </c>
      <c r="D104" s="18">
        <v>19.7</v>
      </c>
      <c r="E104" s="20">
        <f t="shared" si="6"/>
        <v>985</v>
      </c>
    </row>
    <row r="105" spans="1:6" ht="15.75" customHeight="1">
      <c r="A105" s="27" t="s">
        <v>45</v>
      </c>
      <c r="B105" s="18" t="s">
        <v>8</v>
      </c>
      <c r="C105" s="18">
        <v>500</v>
      </c>
      <c r="D105" s="18">
        <v>19.7</v>
      </c>
      <c r="E105" s="20">
        <f t="shared" si="6"/>
        <v>9850</v>
      </c>
    </row>
    <row r="106" spans="1:6" ht="15.75" customHeight="1">
      <c r="A106" s="27" t="s">
        <v>24</v>
      </c>
      <c r="B106" s="18" t="s">
        <v>16</v>
      </c>
      <c r="C106" s="18">
        <v>150</v>
      </c>
      <c r="D106" s="18">
        <v>19</v>
      </c>
      <c r="E106" s="20">
        <f t="shared" si="6"/>
        <v>2850</v>
      </c>
    </row>
    <row r="107" spans="1:6">
      <c r="A107" s="27" t="s">
        <v>29</v>
      </c>
      <c r="B107" s="18" t="s">
        <v>8</v>
      </c>
      <c r="C107" s="18">
        <v>500</v>
      </c>
      <c r="D107" s="18">
        <v>19.7</v>
      </c>
      <c r="E107" s="20">
        <f t="shared" si="6"/>
        <v>9850</v>
      </c>
    </row>
    <row r="108" spans="1:6">
      <c r="A108" s="27" t="s">
        <v>35</v>
      </c>
      <c r="B108" s="18" t="s">
        <v>0</v>
      </c>
      <c r="C108" s="18">
        <v>1</v>
      </c>
      <c r="D108" s="18">
        <v>500</v>
      </c>
      <c r="E108" s="20">
        <f t="shared" si="6"/>
        <v>500</v>
      </c>
    </row>
    <row r="109" spans="1:6">
      <c r="A109" s="27" t="s">
        <v>40</v>
      </c>
      <c r="B109" s="18" t="s">
        <v>0</v>
      </c>
      <c r="C109" s="18">
        <v>300</v>
      </c>
      <c r="D109" s="18">
        <v>1</v>
      </c>
      <c r="E109" s="20">
        <f t="shared" si="6"/>
        <v>300</v>
      </c>
    </row>
    <row r="110" spans="1:6">
      <c r="A110" s="4" t="s">
        <v>96</v>
      </c>
      <c r="B110" s="18" t="s">
        <v>91</v>
      </c>
      <c r="C110" s="18">
        <v>750</v>
      </c>
      <c r="D110" s="18">
        <v>1</v>
      </c>
      <c r="E110" s="20">
        <f t="shared" si="6"/>
        <v>750</v>
      </c>
    </row>
    <row r="111" spans="1:6" ht="15.75" thickBot="1">
      <c r="A111" s="27" t="s">
        <v>97</v>
      </c>
      <c r="B111" s="18" t="s">
        <v>0</v>
      </c>
      <c r="C111" s="18">
        <v>250</v>
      </c>
      <c r="D111" s="18">
        <v>1</v>
      </c>
      <c r="E111" s="20">
        <f t="shared" si="6"/>
        <v>250</v>
      </c>
      <c r="F111" s="16">
        <f>SUM(E94:E111)</f>
        <v>80795</v>
      </c>
    </row>
    <row r="112" spans="1:6" ht="15.75" thickBot="1">
      <c r="A112" s="65" t="s">
        <v>98</v>
      </c>
      <c r="B112" s="66"/>
      <c r="C112" s="66"/>
      <c r="D112" s="66"/>
      <c r="E112" s="67"/>
    </row>
    <row r="113" spans="1:6">
      <c r="A113" s="56" t="s">
        <v>99</v>
      </c>
      <c r="B113" s="60" t="s">
        <v>91</v>
      </c>
      <c r="C113" s="40">
        <v>1500</v>
      </c>
      <c r="D113" s="40">
        <v>1</v>
      </c>
      <c r="E113" s="20">
        <f t="shared" si="6"/>
        <v>1500</v>
      </c>
    </row>
    <row r="114" spans="1:6">
      <c r="A114" s="57" t="s">
        <v>100</v>
      </c>
      <c r="B114" s="61" t="s">
        <v>0</v>
      </c>
      <c r="C114" s="45">
        <v>1500</v>
      </c>
      <c r="D114" s="45">
        <v>16</v>
      </c>
      <c r="E114" s="20">
        <f t="shared" si="6"/>
        <v>24000</v>
      </c>
    </row>
    <row r="115" spans="1:6">
      <c r="A115" s="58" t="s">
        <v>101</v>
      </c>
      <c r="B115" s="47" t="s">
        <v>0</v>
      </c>
      <c r="C115" s="48">
        <v>250</v>
      </c>
      <c r="D115" s="48">
        <v>6</v>
      </c>
      <c r="E115" s="20">
        <f t="shared" si="6"/>
        <v>1500</v>
      </c>
    </row>
    <row r="116" spans="1:6">
      <c r="A116" s="59" t="s">
        <v>102</v>
      </c>
      <c r="B116" s="36" t="s">
        <v>0</v>
      </c>
      <c r="C116" s="36">
        <v>250</v>
      </c>
      <c r="D116" s="36">
        <v>3</v>
      </c>
      <c r="E116" s="20">
        <f t="shared" si="6"/>
        <v>750</v>
      </c>
      <c r="F116" s="16">
        <f>SUM(E113:E116)</f>
        <v>27750</v>
      </c>
    </row>
    <row r="117" spans="1:6" ht="15.75" thickBot="1">
      <c r="A117" s="12" t="s">
        <v>37</v>
      </c>
      <c r="B117" s="13"/>
      <c r="C117" s="13"/>
      <c r="D117" s="13"/>
      <c r="E117" s="14">
        <f>SUM(E12:E116)</f>
        <v>264825</v>
      </c>
    </row>
    <row r="118" spans="1:6">
      <c r="A118" s="33"/>
      <c r="B118" s="42"/>
      <c r="C118" s="43"/>
      <c r="D118" s="42"/>
      <c r="E118" s="44"/>
    </row>
    <row r="119" spans="1:6">
      <c r="A119" s="32"/>
      <c r="B119" s="16"/>
      <c r="E119" s="39"/>
    </row>
    <row r="120" spans="1:6">
      <c r="A120" s="1" t="s">
        <v>3</v>
      </c>
    </row>
    <row r="122" spans="1:6">
      <c r="A122" s="1" t="s">
        <v>4</v>
      </c>
      <c r="B122" t="s">
        <v>5</v>
      </c>
      <c r="E122" s="46">
        <v>43589</v>
      </c>
    </row>
    <row r="133" spans="6:7">
      <c r="F133" s="16"/>
    </row>
    <row r="136" spans="6:7" ht="17.25" customHeight="1">
      <c r="G136" s="15"/>
    </row>
    <row r="137" spans="6:7">
      <c r="G137" s="15"/>
    </row>
    <row r="138" spans="6:7">
      <c r="G138" s="15"/>
    </row>
    <row r="143" spans="6:7" ht="12.75" customHeight="1"/>
    <row r="144" spans="6:7" ht="12.75" customHeight="1"/>
  </sheetData>
  <mergeCells count="9">
    <mergeCell ref="A73:E73"/>
    <mergeCell ref="A93:E93"/>
    <mergeCell ref="A112:E112"/>
    <mergeCell ref="A36:E36"/>
    <mergeCell ref="A1:E1"/>
    <mergeCell ref="A3:E3"/>
    <mergeCell ref="A12:E12"/>
    <mergeCell ref="A13:E13"/>
    <mergeCell ref="A57:E57"/>
  </mergeCells>
  <pageMargins left="0.70866141732283472" right="0.70866141732283472" top="0.43307086614173229" bottom="0.31496062992125984" header="0.31496062992125984" footer="0.31496062992125984"/>
  <pageSetup paperSize="9" scale="75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Ирина</cp:lastModifiedBy>
  <cp:lastPrinted>2019-05-04T06:57:30Z</cp:lastPrinted>
  <dcterms:created xsi:type="dcterms:W3CDTF">2017-12-05T13:45:43Z</dcterms:created>
  <dcterms:modified xsi:type="dcterms:W3CDTF">2019-05-04T06:58:21Z</dcterms:modified>
</cp:coreProperties>
</file>