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Arial"/>
      <sz val="10.0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Alignment="true" applyFont="true">
      <alignment wrapText="true" horizontal="left" vertical="top"/>
    </xf>
    <xf numFmtId="14" fontId="1" fillId="0" borderId="0" xfId="0" applyAlignment="true" applyFont="true" applyNumberFormat="true">
      <alignment wrapText="true" horizontal="center" vertical="top"/>
    </xf>
    <xf numFmtId="4" fontId="1" fillId="0" borderId="0" xfId="0" applyAlignment="true" applyFont="true" applyNumberFormat="true">
      <alignment wrapText="true" horizontal="right" vertical="top"/>
    </xf>
    <xf numFmtId="0" fontId="1" fillId="0" borderId="0" xfId="0" applyAlignment="true" applyFont="true">
      <alignment wrapText="true" horizontal="right" vertical="top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L62"/>
  <sheetViews>
    <sheetView workbookViewId="0" tabSelected="true"/>
  </sheetViews>
  <sheetFormatPr defaultRowHeight="15.0"/>
  <cols>
    <col min="1" max="1" width="39.0625" customWidth="true"/>
    <col min="2" max="2" width="39.0625" customWidth="true"/>
    <col min="3" max="3" width="19.53125" customWidth="true"/>
    <col min="4" max="4" width="19.53125" customWidth="true"/>
    <col min="5" max="5" width="9.765625" customWidth="true"/>
    <col min="6" max="6" width="27.34375" customWidth="true"/>
    <col min="7" max="7" width="27.34375" customWidth="true"/>
    <col min="8" max="8" width="27.34375" customWidth="true"/>
    <col min="9" max="9" width="27.34375" customWidth="true"/>
    <col min="10" max="10" width="27.34375" customWidth="true"/>
    <col min="11" max="11" width="27.34375" customWidth="true"/>
    <col min="12" max="12" width="58.59375" customWidth="true"/>
  </cols>
  <sheetData>
    <row r="1">
      <c r="A1" s="1" t="inlineStr">
        <is>
          <t>Банк / Bank:</t>
        </is>
      </c>
      <c r="B1" s="1" t="inlineStr">
        <is>
          <t xml:space="preserve"> Смоленская-Сенная пл., д. 28</t>
        </is>
      </c>
    </row>
    <row r="2">
      <c r="A2" s="1" t="inlineStr">
        <is>
          <t>Клиент / Client:</t>
        </is>
      </c>
      <c r="B2" s="1" t="inlineStr">
        <is>
          <t>Тиликайнен Ирина Олеговна (ИП)</t>
        </is>
      </c>
    </row>
    <row r="3">
      <c r="A3" s="1" t="inlineStr">
        <is>
          <t>ИНН / INN: КИО/KIO</t>
        </is>
      </c>
      <c r="B3" s="1" t="inlineStr">
        <is>
          <t>773411549460</t>
        </is>
      </c>
    </row>
    <row r="4">
      <c r="A4" s="1" t="inlineStr">
        <is>
          <t>Наименование счета / Account name:</t>
        </is>
      </c>
      <c r="B4" s="1" t="inlineStr">
        <is>
          <t>расчетный счет</t>
        </is>
      </c>
    </row>
    <row r="5">
      <c r="A5" s="1" t="inlineStr">
        <is>
          <t>Валюта счета / Account currency:</t>
        </is>
      </c>
      <c r="B5" s="1" t="inlineStr">
        <is>
          <t>810 (RUR)</t>
        </is>
      </c>
    </row>
    <row r="6">
      <c r="A6" s="1" t="inlineStr">
        <is>
          <t>Дата предыдущей выписки/Previous statement date:</t>
        </is>
      </c>
      <c r="B6" s="2" t="n">
        <v>44924.0</v>
      </c>
    </row>
    <row r="7">
      <c r="A7" s="1" t="inlineStr">
        <is>
          <t>Номер счета / Account number:</t>
        </is>
      </c>
      <c r="B7" s="1" t="inlineStr">
        <is>
          <t>40802810800001635984</t>
        </is>
      </c>
    </row>
    <row r="8">
      <c r="A8" s="1" t="inlineStr">
        <is>
          <t>Входящий остаток на начало дня (периода) / Opening Balance:</t>
        </is>
      </c>
      <c r="B8" s="1" t="inlineStr">
        <is>
          <t>3 652.43 (Кр/Cr)</t>
        </is>
      </c>
    </row>
    <row r="9">
</row>
    <row r="10">
      <c r="A10" s="1" t="inlineStr">
        <is>
          <t>№ П/П</t>
        </is>
      </c>
      <c r="B10"/>
      <c r="C10" s="1" t="inlineStr">
        <is>
          <t>Дата операции / Posting date</t>
        </is>
      </c>
      <c r="D10" s="1" t="inlineStr">
        <is>
          <t>Дата валютир. / Value</t>
        </is>
      </c>
      <c r="E10" s="1" t="inlineStr">
        <is>
          <t>Вид опер. / Op. type</t>
        </is>
      </c>
      <c r="F10" s="1" t="inlineStr">
        <is>
          <t>Номер документа / Document number</t>
        </is>
      </c>
      <c r="G10" s="1" t="inlineStr">
        <is>
          <t>Реквизиты корреспондента /Counter party details</t>
        </is>
      </c>
      <c r="H10"/>
      <c r="I10"/>
      <c r="J10" s="1" t="inlineStr">
        <is>
          <t>Дебет / Debit</t>
        </is>
      </c>
      <c r="K10" s="1" t="inlineStr">
        <is>
          <t>Кредит / Credit</t>
        </is>
      </c>
      <c r="L10" s="1" t="inlineStr">
        <is>
          <t>Основание операции (назначение платежа) / Payment details</t>
        </is>
      </c>
    </row>
    <row r="11">
      <c r="A11"/>
      <c r="B11"/>
      <c r="C11"/>
      <c r="D11"/>
      <c r="E11"/>
      <c r="F11"/>
      <c r="G11" s="1" t="inlineStr">
        <is>
          <t>Наименование / Name</t>
        </is>
      </c>
      <c r="H11" s="1" t="inlineStr">
        <is>
          <t>Счет / Account</t>
        </is>
      </c>
      <c r="I11" s="1" t="inlineStr">
        <is>
          <t>Банк / Bank</t>
        </is>
      </c>
    </row>
    <row r="12">
      <c r="A12" s="1" t="n">
        <v>1.0</v>
      </c>
      <c r="B12"/>
      <c r="C12" s="1" t="n">
        <v>2.0</v>
      </c>
      <c r="D12" s="1" t="n">
        <f>C12+1</f>
        <v>0.0</v>
      </c>
      <c r="E12" s="1" t="n">
        <f>D12+1</f>
        <v>0.0</v>
      </c>
      <c r="F12" s="1" t="n">
        <f>E12+1</f>
        <v>0.0</v>
      </c>
      <c r="G12" s="1" t="n">
        <f>F12+1</f>
        <v>0.0</v>
      </c>
      <c r="H12" s="1" t="n">
        <f>G12+1</f>
        <v>0.0</v>
      </c>
      <c r="I12" s="1" t="n">
        <f>H12+1</f>
        <v>0.0</v>
      </c>
      <c r="J12" s="1" t="n">
        <f>I12+1</f>
        <v>0.0</v>
      </c>
      <c r="K12" s="1" t="n">
        <f>J12+1</f>
        <v>0.0</v>
      </c>
      <c r="L12" s="1" t="n">
        <f>K12+1</f>
        <v>0.0</v>
      </c>
    </row>
    <row r="13">
      <c r="A13" s="4" t="n">
        <v>1.0</v>
      </c>
      <c r="B13"/>
      <c r="C13" s="2" t="n">
        <v>44949.0</v>
      </c>
      <c r="D13" s="2" t="n">
        <v>44949.0</v>
      </c>
      <c r="E13" s="1" t="inlineStr">
        <is>
          <t>01</t>
        </is>
      </c>
      <c r="F13" s="1" t="inlineStr">
        <is>
          <t>16</t>
        </is>
      </c>
      <c r="G13" s="1" t="inlineStr">
        <is>
          <t>ОБЩЕСТВО С ОГРАНИЧЕННОЙ ОТВЕТСТВЕННОСТЬЮ "ПРОМИНЖСЕРВИС"</t>
        </is>
      </c>
      <c r="H13" s="1" t="inlineStr">
        <is>
          <t>40702810202270003601</t>
        </is>
      </c>
      <c r="I13" s="1" t="inlineStr">
        <is>
          <t>044525593</t>
        </is>
      </c>
      <c r="J13"/>
      <c r="K13" s="3" t="n">
        <v>1889904.48</v>
      </c>
      <c r="L13" s="1" t="inlineStr">
        <is>
          <t>Оплата по счету № 1 от 10.01.2023, договор № Т/12/22 от 01.12.2022 , механизированная уборка территорий с 01.12.2022 по 31.12.2022 г , акт вып работ от 31.12.2022 г. Сумма 1889904-48 Без налога (НДС)</t>
        </is>
      </c>
    </row>
    <row r="14">
      <c r="A14" s="4" t="n">
        <f>A13+1</f>
        <v>0.0</v>
      </c>
      <c r="B14"/>
      <c r="C14" s="2" t="n">
        <v>44950.0</v>
      </c>
      <c r="D14" s="2" t="n">
        <v>44950.0</v>
      </c>
      <c r="E14" s="1" t="inlineStr">
        <is>
          <t>17</t>
        </is>
      </c>
      <c r="F14" s="1" t="inlineStr">
        <is>
          <t>643125</t>
        </is>
      </c>
      <c r="G14" s="1" t="inlineStr">
        <is>
          <t>АО "Райффайзенбанк" г. Москва</t>
        </is>
      </c>
      <c r="H14" s="1" t="inlineStr">
        <is>
          <t>70601810300972740394</t>
        </is>
      </c>
      <c r="I14" s="1" t="inlineStr">
        <is>
          <t>044525700</t>
        </is>
      </c>
      <c r="J14" s="3" t="n">
        <v>30.0</v>
      </c>
      <c r="K14"/>
      <c r="L14" s="1" t="inlineStr">
        <is>
          <t>Комиссия за исходящий платеж в рублях от 2023-01-23 (банк-клиент), расчетный документ №1, сумма 99900.00 рублей</t>
        </is>
      </c>
    </row>
    <row r="15">
      <c r="A15" s="4" t="n">
        <f>A14+1</f>
        <v>0.0</v>
      </c>
      <c r="B15"/>
      <c r="C15" s="2" t="n">
        <v>44950.0</v>
      </c>
      <c r="D15" s="2" t="n">
        <v>44950.0</v>
      </c>
      <c r="E15" s="1" t="inlineStr">
        <is>
          <t>01</t>
        </is>
      </c>
      <c r="F15" s="1" t="inlineStr">
        <is>
          <t>1</t>
        </is>
      </c>
      <c r="G15" s="1" t="inlineStr">
        <is>
          <t>Тиликайнен Ирина Олеговна</t>
        </is>
      </c>
      <c r="H15" s="1" t="inlineStr">
        <is>
          <t>40817810438176701289</t>
        </is>
      </c>
      <c r="I15" s="1" t="inlineStr">
        <is>
          <t>044525225</t>
        </is>
      </c>
      <c r="J15" s="3" t="n">
        <v>99900.0</v>
      </c>
      <c r="K15"/>
      <c r="L15" s="1" t="inlineStr">
        <is>
          <t>Перевод собственных средств. НДС не облагается</t>
        </is>
      </c>
    </row>
    <row r="16">
      <c r="A16" s="4" t="n">
        <f>A15+1</f>
        <v>0.0</v>
      </c>
      <c r="B16"/>
      <c r="C16" s="2" t="n">
        <v>44950.0</v>
      </c>
      <c r="D16" s="2" t="n">
        <v>44950.0</v>
      </c>
      <c r="E16" s="1" t="inlineStr">
        <is>
          <t>01</t>
        </is>
      </c>
      <c r="F16" s="1" t="inlineStr">
        <is>
          <t>418</t>
        </is>
      </c>
      <c r="G16" s="1" t="inlineStr">
        <is>
          <t>ООО "РУБЕЖ"</t>
        </is>
      </c>
      <c r="H16" s="1" t="inlineStr">
        <is>
          <t>40702810600000195774</t>
        </is>
      </c>
      <c r="I16" s="1" t="inlineStr">
        <is>
          <t>044525555</t>
        </is>
      </c>
      <c r="J16"/>
      <c r="K16" s="3" t="n">
        <v>475000.0</v>
      </c>
      <c r="L16" s="1" t="inlineStr">
        <is>
          <t>Оплата по счёту №3 от 22.01.2023. Толстовки с логотипом</t>
        </is>
      </c>
    </row>
    <row r="17">
      <c r="A17" s="4" t="n">
        <f>A16+1</f>
        <v>0.0</v>
      </c>
      <c r="B17"/>
      <c r="C17" s="2" t="n">
        <v>44951.0</v>
      </c>
      <c r="D17" s="2" t="n">
        <v>44951.0</v>
      </c>
      <c r="E17" s="1" t="inlineStr">
        <is>
          <t>17</t>
        </is>
      </c>
      <c r="F17" s="1" t="inlineStr">
        <is>
          <t>174087</t>
        </is>
      </c>
      <c r="G17" s="1" t="inlineStr">
        <is>
          <t>АО "Райффайзенбанк" г. Москва</t>
        </is>
      </c>
      <c r="H17" s="1" t="inlineStr">
        <is>
          <t>70601810300972740394</t>
        </is>
      </c>
      <c r="I17" s="1" t="inlineStr">
        <is>
          <t>044525700</t>
        </is>
      </c>
      <c r="J17" s="3" t="n">
        <v>30.0</v>
      </c>
      <c r="K17"/>
      <c r="L17" s="1" t="inlineStr">
        <is>
          <t>Комиссия за исходящий платеж в рублях от 2023-01-25 (банк-клиент), расчетный документ №2, сумма 125000.00 рублей</t>
        </is>
      </c>
    </row>
    <row r="18">
      <c r="A18" s="4" t="n">
        <f>A17+1</f>
        <v>0.0</v>
      </c>
      <c r="B18"/>
      <c r="C18" s="2" t="n">
        <v>44951.0</v>
      </c>
      <c r="D18" s="2" t="n">
        <v>44951.0</v>
      </c>
      <c r="E18" s="1" t="inlineStr">
        <is>
          <t>01</t>
        </is>
      </c>
      <c r="F18" s="1" t="inlineStr">
        <is>
          <t>2</t>
        </is>
      </c>
      <c r="G18" s="1" t="inlineStr">
        <is>
          <t>ООО "ТЕКСТИЛЬНЫЙ СКЛАД"</t>
        </is>
      </c>
      <c r="H18" s="1" t="inlineStr">
        <is>
          <t>40702810617000017064</t>
        </is>
      </c>
      <c r="I18" s="1" t="inlineStr">
        <is>
          <t>042406608</t>
        </is>
      </c>
      <c r="J18" s="3" t="n">
        <v>125000.0</v>
      </c>
      <c r="K18"/>
      <c r="L18" s="1" t="inlineStr">
        <is>
          <t>Предоплата по счету №11А от 24.01.2023 года  к Договору поставки товаров №36А. НДС не облагается</t>
        </is>
      </c>
    </row>
    <row r="19">
      <c r="A19" s="4" t="n">
        <f>A18+1</f>
        <v>0.0</v>
      </c>
      <c r="B19"/>
      <c r="C19" s="2" t="n">
        <v>44958.0</v>
      </c>
      <c r="D19" s="2" t="n">
        <v>44958.0</v>
      </c>
      <c r="E19" s="1" t="inlineStr">
        <is>
          <t>17</t>
        </is>
      </c>
      <c r="F19" s="1" t="inlineStr">
        <is>
          <t>345045</t>
        </is>
      </c>
      <c r="G19" s="1" t="inlineStr">
        <is>
          <t>АО "Райффайзенбанк" г. Москва</t>
        </is>
      </c>
      <c r="H19" s="1" t="inlineStr">
        <is>
          <t>47423810600003435984</t>
        </is>
      </c>
      <c r="I19" s="1" t="inlineStr">
        <is>
          <t>044525700</t>
        </is>
      </c>
      <c r="J19" s="3" t="n">
        <v>950.0</v>
      </c>
      <c r="K19"/>
      <c r="L19" s="1" t="inlineStr">
        <is>
          <t>Комиссия за ведение текущего (расчетного) счета 40802810800001635984 за период с 01.01.2023 по 31.01.2023    начислена в сумме 950.00 RUR</t>
        </is>
      </c>
    </row>
    <row r="20">
      <c r="A20" s="4" t="n">
        <f>A19+1</f>
        <v>0.0</v>
      </c>
      <c r="B20"/>
      <c r="C20" s="2" t="n">
        <v>44958.0</v>
      </c>
      <c r="D20" s="2" t="n">
        <v>44958.0</v>
      </c>
      <c r="E20" s="1" t="inlineStr">
        <is>
          <t>01</t>
        </is>
      </c>
      <c r="F20" s="1" t="inlineStr">
        <is>
          <t>3</t>
        </is>
      </c>
      <c r="G20" s="1" t="inlineStr">
        <is>
          <t>ООО "ТЕКСТИЛЬНЫЙ СКЛАД"</t>
        </is>
      </c>
      <c r="H20" s="1" t="inlineStr">
        <is>
          <t>40702810617000017064</t>
        </is>
      </c>
      <c r="I20" s="1" t="inlineStr">
        <is>
          <t>042406608</t>
        </is>
      </c>
      <c r="J20" s="3" t="n">
        <v>125200.0</v>
      </c>
      <c r="K20"/>
      <c r="L20" s="1" t="inlineStr">
        <is>
          <t>Доплата по счету №11А от 24.01.2023 года  к Договору поставки товаров №36А. НДС не облагается</t>
        </is>
      </c>
    </row>
    <row r="21">
      <c r="A21" s="4" t="n">
        <f>A20+1</f>
        <v>0.0</v>
      </c>
      <c r="B21"/>
      <c r="C21" s="2" t="n">
        <v>44958.0</v>
      </c>
      <c r="D21" s="2" t="n">
        <v>44958.0</v>
      </c>
      <c r="E21" s="1" t="inlineStr">
        <is>
          <t>01</t>
        </is>
      </c>
      <c r="F21" s="1" t="inlineStr">
        <is>
          <t>4</t>
        </is>
      </c>
      <c r="G21" s="1" t="inlineStr">
        <is>
          <t>Тиликайнен Ирина Олеговна</t>
        </is>
      </c>
      <c r="H21" s="1" t="inlineStr">
        <is>
          <t>40817810438176701289</t>
        </is>
      </c>
      <c r="I21" s="1" t="inlineStr">
        <is>
          <t>044525225</t>
        </is>
      </c>
      <c r="J21" s="3" t="n">
        <v>1500000.0</v>
      </c>
      <c r="K21"/>
      <c r="L21" s="1" t="inlineStr">
        <is>
          <t>Перевод собственных средств. НДС не облагается</t>
        </is>
      </c>
    </row>
    <row r="22">
      <c r="A22" s="4" t="n">
        <f>A21+1</f>
        <v>0.0</v>
      </c>
      <c r="B22"/>
      <c r="C22" s="2" t="n">
        <v>44963.0</v>
      </c>
      <c r="D22" s="2" t="n">
        <v>44963.0</v>
      </c>
      <c r="E22" s="1" t="inlineStr">
        <is>
          <t>17</t>
        </is>
      </c>
      <c r="F22" s="1" t="inlineStr">
        <is>
          <t>843391</t>
        </is>
      </c>
      <c r="G22" s="1" t="inlineStr">
        <is>
          <t>АО "Райффайзенбанк" г. Москва</t>
        </is>
      </c>
      <c r="H22" s="1" t="inlineStr">
        <is>
          <t>47423810600003435984</t>
        </is>
      </c>
      <c r="I22" s="1" t="inlineStr">
        <is>
          <t>044525700</t>
        </is>
      </c>
      <c r="J22" s="3" t="n">
        <v>290.0</v>
      </c>
      <c r="K22"/>
      <c r="L22" s="1" t="inlineStr">
        <is>
          <t>Комиссия за обслуживание системы Банк-Клиент за 1.2023  Договор на Банк-Клиент Y35984/IC/916161</t>
        </is>
      </c>
    </row>
    <row r="23">
      <c r="A23" s="4" t="n">
        <f>A22+1</f>
        <v>0.0</v>
      </c>
      <c r="B23"/>
      <c r="C23" s="2" t="n">
        <v>44963.0</v>
      </c>
      <c r="D23" s="2" t="n">
        <v>44963.0</v>
      </c>
      <c r="E23" s="1" t="inlineStr">
        <is>
          <t>17</t>
        </is>
      </c>
      <c r="F23" s="1" t="inlineStr">
        <is>
          <t>656715</t>
        </is>
      </c>
      <c r="G23" s="1" t="inlineStr">
        <is>
          <t>АО "Райффайзенбанк" г. Москва</t>
        </is>
      </c>
      <c r="H23" s="1" t="inlineStr">
        <is>
          <t>47423810600003435984</t>
        </is>
      </c>
      <c r="I23" s="1" t="inlineStr">
        <is>
          <t>044525700</t>
        </is>
      </c>
      <c r="J23" s="3" t="n">
        <v>5827.14</v>
      </c>
      <c r="K23"/>
      <c r="L23" s="1" t="inlineStr">
        <is>
          <t>Комиссия за входящие платежи</t>
        </is>
      </c>
    </row>
    <row r="24">
      <c r="A24" s="4" t="n">
        <f>A23+1</f>
        <v>0.0</v>
      </c>
      <c r="B24"/>
      <c r="C24" s="2" t="n">
        <v>44963.0</v>
      </c>
      <c r="D24" s="2" t="n">
        <v>44963.0</v>
      </c>
      <c r="E24" s="1" t="inlineStr">
        <is>
          <t>01</t>
        </is>
      </c>
      <c r="F24" s="1" t="inlineStr">
        <is>
          <t>7469</t>
        </is>
      </c>
      <c r="G24" s="1" t="inlineStr">
        <is>
          <t>УФК ПО Г. МОСКВЕ (МГРИ)</t>
        </is>
      </c>
      <c r="H24" s="1" t="inlineStr">
        <is>
          <t>03214643000000017300</t>
        </is>
      </c>
      <c r="I24" s="1" t="inlineStr">
        <is>
          <t>004525988</t>
        </is>
      </c>
      <c r="J24"/>
      <c r="K24" s="3" t="n">
        <v>588600.0</v>
      </c>
      <c r="L24" s="1" t="inlineStr">
        <is>
          <t>За приобретение мягкого инвентаря (матрас ватный) Счет 2 от 01.02.2023 Тов.накл. 2 от 01.02.2023 Контракт 16-16/03-44-ЕП от 31.01.2023 НДС не облагается</t>
        </is>
      </c>
    </row>
    <row r="25">
      <c r="A25" s="4" t="n">
        <f>A24+1</f>
        <v>0.0</v>
      </c>
      <c r="B25"/>
      <c r="C25" s="2" t="n">
        <v>44986.0</v>
      </c>
      <c r="D25" s="2" t="n">
        <v>44986.0</v>
      </c>
      <c r="E25" s="1" t="inlineStr">
        <is>
          <t>01</t>
        </is>
      </c>
      <c r="F25" s="1" t="inlineStr">
        <is>
          <t>5</t>
        </is>
      </c>
      <c r="G25" s="1" t="inlineStr">
        <is>
          <t>Тиликайнен Ирина Олеговна</t>
        </is>
      </c>
      <c r="H25" s="1" t="inlineStr">
        <is>
          <t>40817810438176701289</t>
        </is>
      </c>
      <c r="I25" s="1" t="inlineStr">
        <is>
          <t>044525225</t>
        </is>
      </c>
      <c r="J25" s="3" t="n">
        <v>850000.0</v>
      </c>
      <c r="K25"/>
      <c r="L25" s="1" t="inlineStr">
        <is>
          <t>Перевод собственных средств. НДС не облагается</t>
        </is>
      </c>
    </row>
    <row r="26">
      <c r="A26" s="4" t="n">
        <f>A25+1</f>
        <v>0.0</v>
      </c>
      <c r="B26"/>
      <c r="C26" s="2" t="n">
        <v>44998.0</v>
      </c>
      <c r="D26" s="2" t="n">
        <v>44998.0</v>
      </c>
      <c r="E26" s="1" t="inlineStr">
        <is>
          <t>01</t>
        </is>
      </c>
      <c r="F26" s="1" t="inlineStr">
        <is>
          <t>6</t>
        </is>
      </c>
      <c r="G26" s="1" t="inlineStr">
        <is>
          <t>Тиликайнен Ирина Олеговна</t>
        </is>
      </c>
      <c r="H26" s="1" t="inlineStr">
        <is>
          <t>40817810600030390628</t>
        </is>
      </c>
      <c r="I26" s="1" t="inlineStr">
        <is>
          <t>044525974</t>
        </is>
      </c>
      <c r="J26" s="3" t="n">
        <v>50000.0</v>
      </c>
      <c r="K26"/>
      <c r="L26" s="1" t="inlineStr">
        <is>
          <t>Перевод собственных средств. В том числе НДС</t>
        </is>
      </c>
    </row>
    <row r="27">
      <c r="A27" s="4" t="n">
        <f>A26+1</f>
        <v>0.0</v>
      </c>
      <c r="B27"/>
      <c r="C27" s="2" t="n">
        <v>45015.0</v>
      </c>
      <c r="D27" s="2" t="n">
        <v>45015.0</v>
      </c>
      <c r="E27" s="1" t="inlineStr">
        <is>
          <t>01</t>
        </is>
      </c>
      <c r="F27" s="1" t="inlineStr">
        <is>
          <t>8</t>
        </is>
      </c>
      <c r="G27" s="1" t="inlineStr">
        <is>
          <t>МИ ФНС РОССИИ ПО УПРАВЛЕНИЮ ДОЛГОМ</t>
        </is>
      </c>
      <c r="H27" s="1" t="inlineStr">
        <is>
          <t>03100643000000018500</t>
        </is>
      </c>
      <c r="I27" s="1" t="inlineStr">
        <is>
          <t>017003983</t>
        </is>
      </c>
      <c r="J27" s="3" t="n">
        <v>3177.12</v>
      </c>
      <c r="K27"/>
      <c r="L27" s="1" t="inlineStr">
        <is>
          <t>Пени по Налогу по УСН (доходы 6%) за 2022г.</t>
        </is>
      </c>
    </row>
    <row r="28">
      <c r="A28" s="4" t="n">
        <f>A27+1</f>
        <v>0.0</v>
      </c>
      <c r="B28"/>
      <c r="C28" s="2" t="n">
        <v>45015.0</v>
      </c>
      <c r="D28" s="2" t="n">
        <v>45015.0</v>
      </c>
      <c r="E28" s="1" t="inlineStr">
        <is>
          <t>01</t>
        </is>
      </c>
      <c r="F28" s="1" t="inlineStr">
        <is>
          <t>9</t>
        </is>
      </c>
      <c r="G28" s="1" t="inlineStr">
        <is>
          <t>Тиликайнен Ирина Олеговна</t>
        </is>
      </c>
      <c r="H28" s="1" t="inlineStr">
        <is>
          <t>40817810600030390628</t>
        </is>
      </c>
      <c r="I28" s="1" t="inlineStr">
        <is>
          <t>044525974</t>
        </is>
      </c>
      <c r="J28" s="3" t="n">
        <v>10000.0</v>
      </c>
      <c r="K28"/>
      <c r="L28" s="1" t="inlineStr">
        <is>
          <t>Перевод собственных средств. НДС не облагается</t>
        </is>
      </c>
    </row>
    <row r="29">
      <c r="A29" s="4" t="n">
        <f>A28+1</f>
        <v>0.0</v>
      </c>
      <c r="B29"/>
      <c r="C29" s="2" t="n">
        <v>45015.0</v>
      </c>
      <c r="D29" s="2" t="n">
        <v>45015.0</v>
      </c>
      <c r="E29" s="1" t="inlineStr">
        <is>
          <t>01</t>
        </is>
      </c>
      <c r="F29" s="1" t="inlineStr">
        <is>
          <t>7</t>
        </is>
      </c>
      <c r="G29" s="1" t="inlineStr">
        <is>
          <t>МИ ФНС РОССИИ ПО УПРАВЛЕНИЮ ДОЛГОМ</t>
        </is>
      </c>
      <c r="H29" s="1" t="inlineStr">
        <is>
          <t>03100643000000018500</t>
        </is>
      </c>
      <c r="I29" s="1" t="inlineStr">
        <is>
          <t>017003983</t>
        </is>
      </c>
      <c r="J29" s="3" t="n">
        <v>14294.0</v>
      </c>
      <c r="K29"/>
      <c r="L29" s="1" t="inlineStr">
        <is>
          <t>Налог по УСН (доходы 6%) за 2022г.</t>
        </is>
      </c>
    </row>
    <row r="30">
      <c r="A30" s="4" t="n">
        <f>A29+1</f>
        <v>0.0</v>
      </c>
      <c r="B30"/>
      <c r="C30" s="2" t="n">
        <v>45016.0</v>
      </c>
      <c r="D30" s="2" t="n">
        <v>45016.0</v>
      </c>
      <c r="E30" s="1" t="inlineStr">
        <is>
          <t>01</t>
        </is>
      </c>
      <c r="F30" s="1" t="inlineStr">
        <is>
          <t>11</t>
        </is>
      </c>
      <c r="G30" s="1" t="inlineStr">
        <is>
          <t>МИ ФНС РОССИИ ПО УПРАВЛЕНИЮ ДОЛГОМ</t>
        </is>
      </c>
      <c r="H30" s="1" t="inlineStr">
        <is>
          <t>03100643000000018500</t>
        </is>
      </c>
      <c r="I30" s="1" t="inlineStr">
        <is>
          <t>017003983</t>
        </is>
      </c>
      <c r="J30" s="3" t="n">
        <v>9119.0</v>
      </c>
      <c r="K30"/>
      <c r="L30" s="1" t="inlineStr">
        <is>
          <t>Страховые взносы на обязательное пенсионное страхование в фиксированном размере за 2023. Рег. №087-904-034959. НДС не облагается</t>
        </is>
      </c>
    </row>
    <row r="31">
      <c r="A31" s="4" t="n">
        <f>A30+1</f>
        <v>0.0</v>
      </c>
      <c r="B31"/>
      <c r="C31" s="2" t="n">
        <v>45016.0</v>
      </c>
      <c r="D31" s="2" t="n">
        <v>45016.0</v>
      </c>
      <c r="E31" s="1" t="inlineStr">
        <is>
          <t>01</t>
        </is>
      </c>
      <c r="F31" s="1" t="inlineStr">
        <is>
          <t>12</t>
        </is>
      </c>
      <c r="G31" s="1" t="inlineStr">
        <is>
          <t>МИ ФНС РОССИИ ПО УПРАВЛЕНИЮ ДОЛГОМ</t>
        </is>
      </c>
      <c r="H31" s="1" t="inlineStr">
        <is>
          <t>03100643000000018500</t>
        </is>
      </c>
      <c r="I31" s="1" t="inlineStr">
        <is>
          <t>017003983</t>
        </is>
      </c>
      <c r="J31" s="3" t="n">
        <v>26535.0</v>
      </c>
      <c r="K31"/>
      <c r="L31" s="1" t="inlineStr">
        <is>
          <t>Взносы на обязательное пенсионное страхование (1% от суммы 2653500 рублей.). Peг. №087-904-034959. НДС не облагается</t>
        </is>
      </c>
    </row>
    <row r="32">
      <c r="A32" s="4" t="n">
        <f>A31+1</f>
        <v>0.0</v>
      </c>
      <c r="B32"/>
      <c r="C32" s="2" t="n">
        <v>45016.0</v>
      </c>
      <c r="D32" s="2" t="n">
        <v>45016.0</v>
      </c>
      <c r="E32" s="1" t="inlineStr">
        <is>
          <t>01</t>
        </is>
      </c>
      <c r="F32" s="1" t="inlineStr">
        <is>
          <t>10</t>
        </is>
      </c>
      <c r="G32" s="1" t="inlineStr">
        <is>
          <t>МИ ФНС РОССИИ ПО УПРАВЛЕНИЮ ДОЛГОМ</t>
        </is>
      </c>
      <c r="H32" s="1" t="inlineStr">
        <is>
          <t>03100643000000018500</t>
        </is>
      </c>
      <c r="I32" s="1" t="inlineStr">
        <is>
          <t>017003983</t>
        </is>
      </c>
      <c r="J32" s="3" t="n">
        <v>36723.0</v>
      </c>
      <c r="K32"/>
      <c r="L32" s="1" t="inlineStr">
        <is>
          <t>Страховые взносы на обязательное медицинское страхование в фиксированном размере за 2023. Рег. №087-904-034959. НДС не облагается</t>
        </is>
      </c>
    </row>
    <row r="33">
      <c r="A33" s="4" t="n">
        <f>A32+1</f>
        <v>0.0</v>
      </c>
      <c r="B33"/>
      <c r="C33" s="2" t="n">
        <v>45016.0</v>
      </c>
      <c r="D33" s="2" t="n">
        <v>45016.0</v>
      </c>
      <c r="E33" s="1" t="inlineStr">
        <is>
          <t>01</t>
        </is>
      </c>
      <c r="F33" s="1" t="inlineStr">
        <is>
          <t>13</t>
        </is>
      </c>
      <c r="G33" s="1" t="inlineStr">
        <is>
          <t>Тиликайнен Ирина Олеговна (ИП)</t>
        </is>
      </c>
      <c r="H33" s="1" t="inlineStr">
        <is>
          <t>40802810400000140317</t>
        </is>
      </c>
      <c r="I33" s="1" t="inlineStr">
        <is>
          <t>044525700</t>
        </is>
      </c>
      <c r="J33"/>
      <c r="K33" s="3" t="n">
        <v>10000.0</v>
      </c>
      <c r="L33" s="1" t="inlineStr">
        <is>
          <t>Перевод собственних средств. НДС не облагается</t>
        </is>
      </c>
    </row>
    <row r="34">
      <c r="A34" s="4" t="n">
        <f>A33+1</f>
        <v>0.0</v>
      </c>
      <c r="B34"/>
      <c r="C34" s="2" t="n">
        <v>45019.0</v>
      </c>
      <c r="D34" s="2" t="n">
        <v>45019.0</v>
      </c>
      <c r="E34" s="1" t="inlineStr">
        <is>
          <t>01</t>
        </is>
      </c>
      <c r="F34" s="1" t="inlineStr">
        <is>
          <t>14</t>
        </is>
      </c>
      <c r="G34" s="1" t="inlineStr">
        <is>
          <t>МИ ФНС РОССИИ ПО УПРАВЛЕНИЮ ДОЛГОМ</t>
        </is>
      </c>
      <c r="H34" s="1" t="inlineStr">
        <is>
          <t>03100643000000018500</t>
        </is>
      </c>
      <c r="I34" s="1" t="inlineStr">
        <is>
          <t>017003983</t>
        </is>
      </c>
      <c r="J34" s="3" t="n">
        <v>104833.0</v>
      </c>
      <c r="K34"/>
      <c r="L34" s="1" t="inlineStr">
        <is>
          <t>Налог по УСН (доходы 6%) за 2023г. НДС не облагается</t>
        </is>
      </c>
    </row>
    <row r="35">
      <c r="A35" s="4" t="n">
        <f>A34+1</f>
        <v>0.0</v>
      </c>
      <c r="B35"/>
      <c r="C35" s="2" t="n">
        <v>45076.0</v>
      </c>
      <c r="D35" s="2" t="n">
        <v>45076.0</v>
      </c>
      <c r="E35" s="1" t="inlineStr">
        <is>
          <t>17</t>
        </is>
      </c>
      <c r="F35" s="1" t="inlineStr">
        <is>
          <t>595003</t>
        </is>
      </c>
      <c r="G35" s="1" t="inlineStr">
        <is>
          <t>АО "Райффайзенбанк" г. Москва</t>
        </is>
      </c>
      <c r="H35" s="1" t="inlineStr">
        <is>
          <t>70601810300972720369</t>
        </is>
      </c>
      <c r="I35" s="1" t="inlineStr">
        <is>
          <t>044525700</t>
        </is>
      </c>
      <c r="J35" s="3" t="n">
        <v>290.0</v>
      </c>
      <c r="K35"/>
      <c r="L35" s="1" t="inlineStr">
        <is>
          <t>Комиссия за внесение наличных. ОВН №2. г. Москва</t>
        </is>
      </c>
    </row>
    <row r="36">
      <c r="A36" s="4" t="n">
        <f>A35+1</f>
        <v>0.0</v>
      </c>
      <c r="B36"/>
      <c r="C36" s="2" t="n">
        <v>45076.0</v>
      </c>
      <c r="D36" s="2" t="n">
        <v>45076.0</v>
      </c>
      <c r="E36" s="1" t="inlineStr">
        <is>
          <t>01</t>
        </is>
      </c>
      <c r="F36" s="1" t="inlineStr">
        <is>
          <t>15</t>
        </is>
      </c>
      <c r="G36" s="1" t="inlineStr">
        <is>
          <t>ООО "ИЗОЛОН-ТРЕЙД"</t>
        </is>
      </c>
      <c r="H36" s="1" t="inlineStr">
        <is>
          <t>40702810838170016494</t>
        </is>
      </c>
      <c r="I36" s="1" t="inlineStr">
        <is>
          <t>044525225</t>
        </is>
      </c>
      <c r="J36" s="3" t="n">
        <v>23891.17</v>
      </c>
      <c r="K36"/>
      <c r="L36" s="1" t="inlineStr">
        <is>
          <t>Оплата по счету № 1944 от 29 мая 2023 г. В том числе НДС 20.00% - 3 981.86</t>
        </is>
      </c>
    </row>
    <row r="37">
      <c r="A37" s="4" t="n">
        <f>A36+1</f>
        <v>0.0</v>
      </c>
      <c r="B37"/>
      <c r="C37" s="2" t="n">
        <v>45076.0</v>
      </c>
      <c r="D37" s="2" t="n">
        <v>45076.0</v>
      </c>
      <c r="E37" s="1" t="inlineStr">
        <is>
          <t>04</t>
        </is>
      </c>
      <c r="F37" s="1" t="inlineStr">
        <is>
          <t>595001</t>
        </is>
      </c>
      <c r="G37" s="1" t="inlineStr">
        <is>
          <t>АО "Райффайзенбанк" г. Москва</t>
        </is>
      </c>
      <c r="H37" s="1" t="inlineStr">
        <is>
          <t>20202810901043011001</t>
        </is>
      </c>
      <c r="I37" s="1" t="inlineStr">
        <is>
          <t>044525700</t>
        </is>
      </c>
      <c r="J37"/>
      <c r="K37" s="3" t="n">
        <v>20000.0</v>
      </c>
      <c r="L37" s="1" t="inlineStr">
        <is>
          <t>Внесение наличных. ОВН №2, в т.ч. по символам: R19 - 20000.00 RUR. г. Москва</t>
        </is>
      </c>
    </row>
    <row r="38">
      <c r="A38" s="4" t="n">
        <f>A37+1</f>
        <v>0.0</v>
      </c>
      <c r="B38"/>
      <c r="C38" s="2" t="n">
        <v>45152.0</v>
      </c>
      <c r="D38" s="2" t="n">
        <v>45152.0</v>
      </c>
      <c r="E38" s="1" t="inlineStr">
        <is>
          <t>17</t>
        </is>
      </c>
      <c r="F38" s="1" t="inlineStr">
        <is>
          <t>907007</t>
        </is>
      </c>
      <c r="G38" s="1" t="inlineStr">
        <is>
          <t>АО "Райффайзенбанк" г. Москва</t>
        </is>
      </c>
      <c r="H38" s="1" t="inlineStr">
        <is>
          <t>70601810300972720369</t>
        </is>
      </c>
      <c r="I38" s="1" t="inlineStr">
        <is>
          <t>044525700</t>
        </is>
      </c>
      <c r="J38" s="3" t="n">
        <v>999.9</v>
      </c>
      <c r="K38"/>
      <c r="L38" s="1" t="inlineStr">
        <is>
          <t>Комиссия за внесение наличных. ОВН №2. г. Москва</t>
        </is>
      </c>
    </row>
    <row r="39">
      <c r="A39" s="4" t="n">
        <f>A38+1</f>
        <v>0.0</v>
      </c>
      <c r="B39"/>
      <c r="C39" s="2" t="n">
        <v>45152.0</v>
      </c>
      <c r="D39" s="2" t="n">
        <v>45152.0</v>
      </c>
      <c r="E39" s="1" t="inlineStr">
        <is>
          <t>04</t>
        </is>
      </c>
      <c r="F39" s="1" t="inlineStr">
        <is>
          <t>907005</t>
        </is>
      </c>
      <c r="G39" s="1" t="inlineStr">
        <is>
          <t>АО "Райффайзенбанк" г. Москва</t>
        </is>
      </c>
      <c r="H39" s="1" t="inlineStr">
        <is>
          <t>20202810901043011001</t>
        </is>
      </c>
      <c r="I39" s="1" t="inlineStr">
        <is>
          <t>044525700</t>
        </is>
      </c>
      <c r="J39"/>
      <c r="K39" s="3" t="n">
        <v>101000.0</v>
      </c>
      <c r="L39" s="1" t="inlineStr">
        <is>
          <t>Внесение наличных. ОВН №2, в т.ч. по символам: R19 - 101000.00 RUR. г. Москва</t>
        </is>
      </c>
    </row>
    <row r="40">
      <c r="A40" s="4" t="n">
        <f>A39+1</f>
        <v>0.0</v>
      </c>
      <c r="B40"/>
      <c r="C40" s="2" t="n">
        <v>45153.0</v>
      </c>
      <c r="D40" s="2" t="n">
        <v>45153.0</v>
      </c>
      <c r="E40" s="1" t="inlineStr">
        <is>
          <t>01</t>
        </is>
      </c>
      <c r="F40" s="1" t="inlineStr">
        <is>
          <t>16</t>
        </is>
      </c>
      <c r="G40" s="1" t="inlineStr">
        <is>
          <t>ООО "ТЕКСТИЛЬНЫЙ СКЛАД"</t>
        </is>
      </c>
      <c r="H40" s="1" t="inlineStr">
        <is>
          <t>40702810617000017064</t>
        </is>
      </c>
      <c r="I40" s="1" t="inlineStr">
        <is>
          <t>042406608</t>
        </is>
      </c>
      <c r="J40" s="3" t="n">
        <v>100000.0</v>
      </c>
      <c r="K40"/>
      <c r="L40" s="1" t="inlineStr">
        <is>
          <t>Предоплата по Договору поставки товаров №48А. НДС не облагается</t>
        </is>
      </c>
    </row>
    <row r="41">
      <c r="A41" s="4" t="n">
        <f>A40+1</f>
        <v>0.0</v>
      </c>
      <c r="B41"/>
      <c r="C41" s="2" t="n">
        <v>45166.0</v>
      </c>
      <c r="D41" s="2" t="n">
        <v>45166.0</v>
      </c>
      <c r="E41" s="1" t="inlineStr">
        <is>
          <t>17</t>
        </is>
      </c>
      <c r="F41" s="1" t="inlineStr">
        <is>
          <t>315413</t>
        </is>
      </c>
      <c r="G41" s="1" t="inlineStr">
        <is>
          <t>АО "Райффайзенбанк" г. Москва</t>
        </is>
      </c>
      <c r="H41" s="1" t="inlineStr">
        <is>
          <t>47423810600003435984</t>
        </is>
      </c>
      <c r="I41" s="1" t="inlineStr">
        <is>
          <t>044525700</t>
        </is>
      </c>
      <c r="J41" s="3" t="n">
        <v>5915.75</v>
      </c>
      <c r="K41"/>
      <c r="L41" s="1" t="inlineStr">
        <is>
          <t>Комиссия за входящие платежи</t>
        </is>
      </c>
    </row>
    <row r="42">
      <c r="A42" s="4" t="n">
        <f>A41+1</f>
        <v>0.0</v>
      </c>
      <c r="B42"/>
      <c r="C42" s="2" t="n">
        <v>45166.0</v>
      </c>
      <c r="D42" s="2" t="n">
        <v>45166.0</v>
      </c>
      <c r="E42" s="1" t="inlineStr">
        <is>
          <t>01</t>
        </is>
      </c>
      <c r="F42" s="1" t="inlineStr">
        <is>
          <t>96337</t>
        </is>
      </c>
      <c r="G42" s="1" t="inlineStr">
        <is>
          <t>УФК по г.Москве (МГРИ)</t>
        </is>
      </c>
      <c r="H42" s="1" t="inlineStr">
        <is>
          <t>03214643000000017300</t>
        </is>
      </c>
      <c r="I42" s="1" t="inlineStr">
        <is>
          <t>004525988</t>
        </is>
      </c>
      <c r="J42"/>
      <c r="K42" s="3" t="n">
        <v>597550.0</v>
      </c>
      <c r="L42" s="1" t="inlineStr">
        <is>
          <t>За приобретение материальных запасов (одеяло, подушка, комплект постельного белья) по Счету 104 от 23.08.23 Тов.накл. 104 от 25.08.23 Контракт 204-44-ЕП от 21.08.2023 НДС не облагается</t>
        </is>
      </c>
    </row>
    <row r="43">
      <c r="A43" s="4" t="n">
        <f>A42+1</f>
        <v>0.0</v>
      </c>
      <c r="B43"/>
      <c r="C43" s="2" t="n">
        <v>45168.0</v>
      </c>
      <c r="D43" s="2" t="n">
        <v>45168.0</v>
      </c>
      <c r="E43" s="1" t="inlineStr">
        <is>
          <t>01</t>
        </is>
      </c>
      <c r="F43" s="1" t="inlineStr">
        <is>
          <t>17</t>
        </is>
      </c>
      <c r="G43" s="1" t="inlineStr">
        <is>
          <t>ООО "ТЕКСТИЛЬНЫЙ СКЛАД"</t>
        </is>
      </c>
      <c r="H43" s="1" t="inlineStr">
        <is>
          <t>40702810617000017064</t>
        </is>
      </c>
      <c r="I43" s="1" t="inlineStr">
        <is>
          <t>042406608</t>
        </is>
      </c>
      <c r="J43" s="3" t="n">
        <v>241020.0</v>
      </c>
      <c r="K43"/>
      <c r="L43" s="1" t="inlineStr">
        <is>
          <t>Доплата по Договору поставки товаров №48А. НДС не облагается</t>
        </is>
      </c>
    </row>
    <row r="44">
      <c r="A44" s="4" t="n">
        <f>A43+1</f>
        <v>0.0</v>
      </c>
      <c r="B44"/>
      <c r="C44" s="2" t="n">
        <v>45168.0</v>
      </c>
      <c r="D44" s="2" t="n">
        <v>45168.0</v>
      </c>
      <c r="E44" s="1" t="inlineStr">
        <is>
          <t>01</t>
        </is>
      </c>
      <c r="F44" s="1" t="inlineStr">
        <is>
          <t>18</t>
        </is>
      </c>
      <c r="G44" s="1" t="inlineStr">
        <is>
          <t>Тиликайнен Ирина Олеговна</t>
        </is>
      </c>
      <c r="H44" s="1" t="inlineStr">
        <is>
          <t>40817810438176701289</t>
        </is>
      </c>
      <c r="I44" s="1" t="inlineStr">
        <is>
          <t>044525225</t>
        </is>
      </c>
      <c r="J44" s="3" t="n">
        <v>305000.0</v>
      </c>
      <c r="K44"/>
      <c r="L44" s="1" t="inlineStr">
        <is>
          <t>Перевод собственных средств. НДС не облагается</t>
        </is>
      </c>
    </row>
    <row r="45">
      <c r="A45" s="4" t="n">
        <f>A44+1</f>
        <v>0.0</v>
      </c>
      <c r="B45"/>
      <c r="C45" s="2" t="n">
        <v>45170.0</v>
      </c>
      <c r="D45" s="2" t="n">
        <v>45170.0</v>
      </c>
      <c r="E45" s="1" t="inlineStr">
        <is>
          <t>17</t>
        </is>
      </c>
      <c r="F45" s="1" t="inlineStr">
        <is>
          <t>33339</t>
        </is>
      </c>
      <c r="G45" s="1" t="inlineStr">
        <is>
          <t>АО "Райффайзенбанк" г. Москва</t>
        </is>
      </c>
      <c r="H45" s="1" t="inlineStr">
        <is>
          <t>47423810600003435984</t>
        </is>
      </c>
      <c r="I45" s="1" t="inlineStr">
        <is>
          <t>044525700</t>
        </is>
      </c>
      <c r="J45" s="3" t="n">
        <v>173.25</v>
      </c>
      <c r="K45"/>
      <c r="L45" s="1" t="inlineStr">
        <is>
          <t>Комиссия за входящие платежи</t>
        </is>
      </c>
    </row>
    <row r="46">
      <c r="A46" s="4" t="n">
        <f>A45+1</f>
        <v>0.0</v>
      </c>
      <c r="B46"/>
      <c r="C46" s="2" t="n">
        <v>45170.0</v>
      </c>
      <c r="D46" s="2" t="n">
        <v>45170.0</v>
      </c>
      <c r="E46" s="1" t="inlineStr">
        <is>
          <t>17</t>
        </is>
      </c>
      <c r="F46" s="1" t="inlineStr">
        <is>
          <t>33229</t>
        </is>
      </c>
      <c r="G46" s="1" t="inlineStr">
        <is>
          <t>АО "Райффайзенбанк" г. Москва</t>
        </is>
      </c>
      <c r="H46" s="1" t="inlineStr">
        <is>
          <t>47423810600003435984</t>
        </is>
      </c>
      <c r="I46" s="1" t="inlineStr">
        <is>
          <t>044525700</t>
        </is>
      </c>
      <c r="J46" s="3" t="n">
        <v>891.0</v>
      </c>
      <c r="K46"/>
      <c r="L46" s="1" t="inlineStr">
        <is>
          <t>Комиссия за входящие платежи</t>
        </is>
      </c>
    </row>
    <row r="47">
      <c r="A47" s="4" t="n">
        <f>A46+1</f>
        <v>0.0</v>
      </c>
      <c r="B47"/>
      <c r="C47" s="2" t="n">
        <v>45170.0</v>
      </c>
      <c r="D47" s="2" t="n">
        <v>45170.0</v>
      </c>
      <c r="E47" s="1" t="inlineStr">
        <is>
          <t>01</t>
        </is>
      </c>
      <c r="F47" s="1" t="inlineStr">
        <is>
          <t>224</t>
        </is>
      </c>
      <c r="G47" s="1" t="inlineStr">
        <is>
          <t>ЖСК "Нежин"</t>
        </is>
      </c>
      <c r="H47" s="1" t="inlineStr">
        <is>
          <t>40703810038200100480</t>
        </is>
      </c>
      <c r="I47" s="1" t="inlineStr">
        <is>
          <t>044525225</t>
        </is>
      </c>
      <c r="J47"/>
      <c r="K47" s="3" t="n">
        <v>17500.0</v>
      </c>
      <c r="L47" s="1" t="inlineStr">
        <is>
          <t>Оплата по договору оказания риэлторских услуг №1 от 01.06.2023г. (арендатор  ИП Авраамов В.С.), согласно счета от 28.08.2023г. № 106. НДС не облагается.</t>
        </is>
      </c>
    </row>
    <row r="48">
      <c r="A48" s="4" t="n">
        <f>A47+1</f>
        <v>0.0</v>
      </c>
      <c r="B48"/>
      <c r="C48" s="2" t="n">
        <v>45170.0</v>
      </c>
      <c r="D48" s="2" t="n">
        <v>45170.0</v>
      </c>
      <c r="E48" s="1" t="inlineStr">
        <is>
          <t>01</t>
        </is>
      </c>
      <c r="F48" s="1" t="inlineStr">
        <is>
          <t>223</t>
        </is>
      </c>
      <c r="G48" s="1" t="inlineStr">
        <is>
          <t>ЖСК "Нежин"</t>
        </is>
      </c>
      <c r="H48" s="1" t="inlineStr">
        <is>
          <t>40703810038200100480</t>
        </is>
      </c>
      <c r="I48" s="1" t="inlineStr">
        <is>
          <t>044525225</t>
        </is>
      </c>
      <c r="J48"/>
      <c r="K48" s="3" t="n">
        <v>90000.0</v>
      </c>
      <c r="L48" s="1" t="inlineStr">
        <is>
          <t>Оплата по договору оказания риэлторских услуг №1 от 01.06.2023г. (арендатор ООО "Авера"), согласно счета от 28.08.2023г. № 105. НДС не облагается.</t>
        </is>
      </c>
    </row>
    <row r="49">
      <c r="A49" s="4" t="n">
        <f>A48+1</f>
        <v>0.0</v>
      </c>
      <c r="B49"/>
      <c r="C49" s="2" t="n">
        <v>45173.0</v>
      </c>
      <c r="D49" s="2" t="n">
        <v>45173.0</v>
      </c>
      <c r="E49" s="1" t="inlineStr">
        <is>
          <t>01</t>
        </is>
      </c>
      <c r="F49" s="1" t="inlineStr">
        <is>
          <t>21</t>
        </is>
      </c>
      <c r="G49" s="1" t="inlineStr">
        <is>
          <t>Тиликайнен Ирина Олеговна</t>
        </is>
      </c>
      <c r="H49" s="1" t="inlineStr">
        <is>
          <t>40817810600030390628</t>
        </is>
      </c>
      <c r="I49" s="1" t="inlineStr">
        <is>
          <t>044525974</t>
        </is>
      </c>
      <c r="J49" s="3" t="n">
        <v>100000.0</v>
      </c>
      <c r="K49"/>
      <c r="L49" s="1" t="inlineStr">
        <is>
          <t>Перевод собственных средств. НДС не облагается</t>
        </is>
      </c>
    </row>
    <row r="50">
      <c r="A50" s="4" t="n">
        <f>A49+1</f>
        <v>0.0</v>
      </c>
      <c r="B50"/>
      <c r="C50" s="2" t="n">
        <v>45244.0</v>
      </c>
      <c r="D50" s="2" t="n">
        <v>45244.0</v>
      </c>
      <c r="E50" s="1" t="inlineStr">
        <is>
          <t>17</t>
        </is>
      </c>
      <c r="F50" s="1" t="inlineStr">
        <is>
          <t>975333</t>
        </is>
      </c>
      <c r="G50" s="1" t="inlineStr">
        <is>
          <t>АО "Райффайзенбанк" г. Москва</t>
        </is>
      </c>
      <c r="H50" s="1" t="inlineStr">
        <is>
          <t>47423810600003435984</t>
        </is>
      </c>
      <c r="I50" s="1" t="inlineStr">
        <is>
          <t>044525700</t>
        </is>
      </c>
      <c r="J50" s="3" t="n">
        <v>6967.62</v>
      </c>
      <c r="K50"/>
      <c r="L50" s="1" t="inlineStr">
        <is>
          <t>Комиссия за входящие платежи</t>
        </is>
      </c>
    </row>
    <row r="51">
      <c r="A51" s="4" t="n">
        <f>A50+1</f>
        <v>0.0</v>
      </c>
      <c r="B51"/>
      <c r="C51" s="2" t="n">
        <v>45244.0</v>
      </c>
      <c r="D51" s="2" t="n">
        <v>45244.0</v>
      </c>
      <c r="E51" s="1" t="inlineStr">
        <is>
          <t>01</t>
        </is>
      </c>
      <c r="F51" s="1" t="inlineStr">
        <is>
          <t>22</t>
        </is>
      </c>
      <c r="G51" s="1" t="inlineStr">
        <is>
          <t>Тиликайнен Ирина Олеговна</t>
        </is>
      </c>
      <c r="H51" s="1" t="inlineStr">
        <is>
          <t>40817810438176701289</t>
        </is>
      </c>
      <c r="I51" s="1" t="inlineStr">
        <is>
          <t>044525225</t>
        </is>
      </c>
      <c r="J51" s="3" t="n">
        <v>647000.0</v>
      </c>
      <c r="K51"/>
      <c r="L51" s="1" t="inlineStr">
        <is>
          <t>Перевод собственных средств. НДС не облагается</t>
        </is>
      </c>
    </row>
    <row r="52">
      <c r="A52" s="4" t="n">
        <f>A51+1</f>
        <v>0.0</v>
      </c>
      <c r="B52"/>
      <c r="C52" s="2" t="n">
        <v>45244.0</v>
      </c>
      <c r="D52" s="2" t="n">
        <v>45244.0</v>
      </c>
      <c r="E52" s="1" t="inlineStr">
        <is>
          <t>01</t>
        </is>
      </c>
      <c r="F52" s="1" t="inlineStr">
        <is>
          <t>1694</t>
        </is>
      </c>
      <c r="G52" s="1" t="inlineStr">
        <is>
          <t>ООО "АГЕНТСТВО СПЕЦИАЛЬНЫХ ВИДОВ ПЕЧАТИ"</t>
        </is>
      </c>
      <c r="H52" s="1" t="inlineStr">
        <is>
          <t>40702810719000000804</t>
        </is>
      </c>
      <c r="I52" s="1" t="inlineStr">
        <is>
          <t>042809795</t>
        </is>
      </c>
      <c r="J52"/>
      <c r="K52" s="3" t="n">
        <v>703800.0</v>
      </c>
      <c r="L52" s="1" t="inlineStr">
        <is>
          <t>Оплата по счету 108 от 10.11.2023 за толстовки Сумма 703800-00 Без налога (НДС)</t>
        </is>
      </c>
    </row>
    <row r="53">
      <c r="A53" s="4" t="n">
        <f>A52+1</f>
        <v>0.0</v>
      </c>
      <c r="B53"/>
      <c r="C53" s="2" t="n">
        <v>45246.0</v>
      </c>
      <c r="D53" s="2" t="n">
        <v>45246.0</v>
      </c>
      <c r="E53" s="1" t="inlineStr">
        <is>
          <t>17</t>
        </is>
      </c>
      <c r="F53" s="1" t="inlineStr">
        <is>
          <t>721097</t>
        </is>
      </c>
      <c r="G53" s="1" t="inlineStr">
        <is>
          <t>АО "Райффайзенбанк" г. Москва</t>
        </is>
      </c>
      <c r="H53" s="1" t="inlineStr">
        <is>
          <t>47423810600003435984</t>
        </is>
      </c>
      <c r="I53" s="1" t="inlineStr">
        <is>
          <t>044525700</t>
        </is>
      </c>
      <c r="J53" s="3" t="n">
        <v>9900.0</v>
      </c>
      <c r="K53"/>
      <c r="L53" s="1" t="inlineStr">
        <is>
          <t>Комиссия за входящие платежи</t>
        </is>
      </c>
    </row>
    <row r="54">
      <c r="A54" s="4" t="n">
        <f>A53+1</f>
        <v>0.0</v>
      </c>
      <c r="B54"/>
      <c r="C54" s="2" t="n">
        <v>45246.0</v>
      </c>
      <c r="D54" s="2" t="n">
        <v>45246.0</v>
      </c>
      <c r="E54" s="1" t="inlineStr">
        <is>
          <t>01</t>
        </is>
      </c>
      <c r="F54" s="1" t="inlineStr">
        <is>
          <t>23</t>
        </is>
      </c>
      <c r="G54" s="1" t="inlineStr">
        <is>
          <t>Тиликайнен Ирина Олеговна</t>
        </is>
      </c>
      <c r="H54" s="1" t="inlineStr">
        <is>
          <t>40817810438176701289</t>
        </is>
      </c>
      <c r="I54" s="1" t="inlineStr">
        <is>
          <t>044525225</t>
        </is>
      </c>
      <c r="J54" s="3" t="n">
        <v>850000.0</v>
      </c>
      <c r="K54"/>
      <c r="L54" s="1" t="inlineStr">
        <is>
          <t>Перевод собственных средств. Без НДС</t>
        </is>
      </c>
    </row>
    <row r="55">
      <c r="A55" s="4" t="n">
        <f>A54+1</f>
        <v>0.0</v>
      </c>
      <c r="B55"/>
      <c r="C55" s="2" t="n">
        <v>45246.0</v>
      </c>
      <c r="D55" s="2" t="n">
        <v>45246.0</v>
      </c>
      <c r="E55" s="1" t="inlineStr">
        <is>
          <t>01</t>
        </is>
      </c>
      <c r="F55" s="1" t="inlineStr">
        <is>
          <t>3485</t>
        </is>
      </c>
      <c r="G55" s="1" t="inlineStr">
        <is>
          <t>БФ "ВТБ-СТРАНА"</t>
        </is>
      </c>
      <c r="H55" s="1" t="inlineStr">
        <is>
          <t>40703810408800000001</t>
        </is>
      </c>
      <c r="I55" s="1" t="inlineStr">
        <is>
          <t>044525411</t>
        </is>
      </c>
      <c r="J55"/>
      <c r="K55" s="3" t="n">
        <v>1000000.0</v>
      </c>
      <c r="L55" s="1" t="inlineStr">
        <is>
          <t>Оплата по счету № 107 от 14.11.23 по договору №1867п от 13.11.23 за толстовки. НДС не облагается</t>
        </is>
      </c>
    </row>
    <row r="56">
      <c r="A56" s="4" t="n">
        <f>A55+1</f>
        <v>0.0</v>
      </c>
      <c r="B56"/>
      <c r="C56" s="2" t="n">
        <v>45247.0</v>
      </c>
      <c r="D56" s="2" t="n">
        <v>45247.0</v>
      </c>
      <c r="E56" s="1" t="inlineStr">
        <is>
          <t>17</t>
        </is>
      </c>
      <c r="F56" s="1" t="inlineStr">
        <is>
          <t>182661</t>
        </is>
      </c>
      <c r="G56" s="1" t="inlineStr">
        <is>
          <t>АО "Райффайзенбанк" г. Москва</t>
        </is>
      </c>
      <c r="H56" s="1" t="inlineStr">
        <is>
          <t>47423810600003435984</t>
        </is>
      </c>
      <c r="I56" s="1" t="inlineStr">
        <is>
          <t>044525700</t>
        </is>
      </c>
      <c r="J56" s="3" t="n">
        <v>960.0</v>
      </c>
      <c r="K56"/>
      <c r="L56" s="1" t="inlineStr">
        <is>
          <t>Комиссия за переводы в пользу ФЛ сверх нетарифицируемой суммы платежей в месяц</t>
        </is>
      </c>
    </row>
    <row r="57">
      <c r="A57" s="4" t="n">
        <f>A56+1</f>
        <v>0.0</v>
      </c>
      <c r="B57"/>
      <c r="C57" s="2" t="n">
        <v>45247.0</v>
      </c>
      <c r="D57" s="2" t="n">
        <v>45247.0</v>
      </c>
      <c r="E57" s="1" t="inlineStr">
        <is>
          <t>01</t>
        </is>
      </c>
      <c r="F57" s="1" t="inlineStr">
        <is>
          <t>25</t>
        </is>
      </c>
      <c r="G57" s="1" t="inlineStr">
        <is>
          <t>Тиликайнен Ирина Олеговна</t>
        </is>
      </c>
      <c r="H57" s="1" t="inlineStr">
        <is>
          <t>40817810438176701289</t>
        </is>
      </c>
      <c r="I57" s="1" t="inlineStr">
        <is>
          <t>044525225</t>
        </is>
      </c>
      <c r="J57" s="3" t="n">
        <v>17000.0</v>
      </c>
      <c r="K57"/>
      <c r="L57" s="1" t="inlineStr">
        <is>
          <t>Перевод собственных средств. Без НДС</t>
        </is>
      </c>
    </row>
    <row r="58">
      <c r="A58" s="4" t="n">
        <f>A57+1</f>
        <v>0.0</v>
      </c>
      <c r="B58"/>
      <c r="C58" s="2" t="n">
        <v>45247.0</v>
      </c>
      <c r="D58" s="2" t="n">
        <v>45247.0</v>
      </c>
      <c r="E58" s="1" t="inlineStr">
        <is>
          <t>01</t>
        </is>
      </c>
      <c r="F58" s="1" t="inlineStr">
        <is>
          <t>24</t>
        </is>
      </c>
      <c r="G58" s="1" t="inlineStr">
        <is>
          <t>Тиликайнен Ирина Олеговна</t>
        </is>
      </c>
      <c r="H58" s="1" t="inlineStr">
        <is>
          <t>40817810600030390628</t>
        </is>
      </c>
      <c r="I58" s="1" t="inlineStr">
        <is>
          <t>044525974</t>
        </is>
      </c>
      <c r="J58" s="3" t="n">
        <v>50000.0</v>
      </c>
      <c r="K58"/>
      <c r="L58" s="1" t="inlineStr">
        <is>
          <t>Перевод собственных средств.  Без НДС</t>
        </is>
      </c>
    </row>
    <row r="59">
      <c r="A59" s="1" t="inlineStr">
        <is>
          <t>Количество операций / Operations  quantity</t>
        </is>
      </c>
      <c r="B59"/>
      <c r="C59"/>
      <c r="D59"/>
      <c r="E59"/>
      <c r="F59"/>
      <c r="G59"/>
      <c r="H59"/>
      <c r="I59"/>
      <c r="J59" s="4" t="n">
        <f>COUNTA(J13:J58)</f>
        <v>0.0</v>
      </c>
      <c r="K59" s="4" t="n">
        <f>COUNTA(K13:K58)</f>
        <v>0.0</v>
      </c>
    </row>
    <row r="60">
      <c r="A60" s="1" t="inlineStr">
        <is>
          <t>Обороты / Turnover</t>
        </is>
      </c>
      <c r="B60"/>
      <c r="C60"/>
      <c r="D60"/>
      <c r="E60"/>
      <c r="F60"/>
      <c r="G60"/>
      <c r="H60"/>
      <c r="I60"/>
      <c r="J60" s="3" t="n">
        <f>Sum(J13:J58)</f>
        <v>0.0</v>
      </c>
      <c r="K60" s="3" t="n">
        <f>Sum(K13:K58)</f>
        <v>0.0</v>
      </c>
    </row>
    <row r="61">
</row>
    <row r="62">
      <c r="A62" s="1" t="inlineStr">
        <is>
          <t>Исходящий остаток на конец дня (периода) / Closing balance</t>
        </is>
      </c>
      <c r="B62" s="3" t="n">
        <v>175089.96</v>
      </c>
    </row>
  </sheetData>
  <mergeCells count="58">
    <mergeCell ref="G10:I10"/>
    <mergeCell ref="A10:B11"/>
    <mergeCell ref="C10:C11"/>
    <mergeCell ref="D10:D11"/>
    <mergeCell ref="E10:E11"/>
    <mergeCell ref="F10:F11"/>
    <mergeCell ref="J10:J11"/>
    <mergeCell ref="K10:K11"/>
    <mergeCell ref="L10:L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I59"/>
    <mergeCell ref="A60:I60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2023-12-05T19:38:24Z</dcterms:created>
  <dc:creator>Apache POI</dc:creator>
</cp:coreProperties>
</file>